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040"/>
  </bookViews>
  <sheets>
    <sheet name="List1" sheetId="1" r:id="rId1"/>
  </sheets>
  <externalReferences>
    <externalReference r:id="rId2"/>
  </externalReferences>
  <definedNames>
    <definedName name="M1_pořadí">[1]M1!$A$2:$J$66</definedName>
    <definedName name="M2_pořadí">[1]M2!$A$2:$J$80</definedName>
    <definedName name="M3_pořadí">[1]M3!$A$2:$J$80</definedName>
    <definedName name="ženy_pořadí">[1]Ž!$A$2:$J$80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/>
  <c r="F30"/>
  <c r="E30"/>
  <c r="D30"/>
  <c r="C30"/>
  <c r="B30"/>
  <c r="G29"/>
  <c r="F29"/>
  <c r="E29"/>
  <c r="D29"/>
  <c r="C29"/>
  <c r="B29"/>
  <c r="G28"/>
  <c r="F28"/>
  <c r="E28"/>
  <c r="D28"/>
  <c r="C28"/>
  <c r="B28"/>
  <c r="G23"/>
  <c r="F23"/>
  <c r="E23"/>
  <c r="D23"/>
  <c r="C23"/>
  <c r="B23"/>
  <c r="G22"/>
  <c r="F22"/>
  <c r="E22"/>
  <c r="D22"/>
  <c r="C22"/>
  <c r="B22"/>
  <c r="G21"/>
  <c r="F21"/>
  <c r="E21"/>
  <c r="D21"/>
  <c r="C21"/>
  <c r="B21"/>
  <c r="G16"/>
  <c r="F16"/>
  <c r="E16"/>
  <c r="D16"/>
  <c r="C16"/>
  <c r="B16"/>
  <c r="G15"/>
  <c r="F15"/>
  <c r="E15"/>
  <c r="D15"/>
  <c r="C15"/>
  <c r="B15"/>
  <c r="G14"/>
  <c r="F14"/>
  <c r="E14"/>
  <c r="D14"/>
  <c r="C14"/>
  <c r="B14"/>
  <c r="G9"/>
  <c r="F9"/>
  <c r="E9"/>
  <c r="D9"/>
  <c r="C9"/>
  <c r="B9"/>
  <c r="G8"/>
  <c r="F8"/>
  <c r="E8"/>
  <c r="D8"/>
  <c r="C8"/>
  <c r="B8"/>
  <c r="G7"/>
  <c r="F7"/>
  <c r="E7"/>
  <c r="D7"/>
  <c r="C7"/>
  <c r="B7"/>
</calcChain>
</file>

<file path=xl/sharedStrings.xml><?xml version="1.0" encoding="utf-8"?>
<sst xmlns="http://schemas.openxmlformats.org/spreadsheetml/2006/main" count="75" uniqueCount="46">
  <si>
    <t>POLICEJNÍ VÍCEBOJ</t>
  </si>
  <si>
    <t>MČR 2014</t>
  </si>
  <si>
    <t>Domažlice dne 22. května 2014</t>
  </si>
  <si>
    <t>VÝSLEDKOVÁ LISTINA</t>
  </si>
  <si>
    <t>místo</t>
  </si>
  <si>
    <t>I. věková kategorie</t>
  </si>
  <si>
    <t xml:space="preserve">II. věková kategorie    </t>
  </si>
  <si>
    <t xml:space="preserve">III. věková kategorie  </t>
  </si>
  <si>
    <t>Ženy</t>
  </si>
  <si>
    <t>Družstva</t>
  </si>
  <si>
    <t>nstržm.</t>
  </si>
  <si>
    <t>ŠVAJDA</t>
  </si>
  <si>
    <t>Bohumil</t>
  </si>
  <si>
    <t>M</t>
  </si>
  <si>
    <t>KŘM - M</t>
  </si>
  <si>
    <t>kpt.</t>
  </si>
  <si>
    <t>Mgr.</t>
  </si>
  <si>
    <t>GRMOLENSKÝ</t>
  </si>
  <si>
    <t>Jan</t>
  </si>
  <si>
    <t>nprap.</t>
  </si>
  <si>
    <t>HORNÝ</t>
  </si>
  <si>
    <t>Pavel</t>
  </si>
  <si>
    <t>HLOUŠKOVÁ</t>
  </si>
  <si>
    <t>Marcela</t>
  </si>
  <si>
    <t>Ž</t>
  </si>
  <si>
    <t>prap.</t>
  </si>
  <si>
    <t>MIKULOVSKÝ</t>
  </si>
  <si>
    <t>Aleš</t>
  </si>
  <si>
    <t>KŘP - P</t>
  </si>
  <si>
    <t xml:space="preserve">MELÍŠEK </t>
  </si>
  <si>
    <t>Marek</t>
  </si>
  <si>
    <t>HOLUB</t>
  </si>
  <si>
    <t>Bedřich</t>
  </si>
  <si>
    <t>por.</t>
  </si>
  <si>
    <t>Bc.</t>
  </si>
  <si>
    <t>PELEŠKOVÁ</t>
  </si>
  <si>
    <t>Petra</t>
  </si>
  <si>
    <t>PRACHAŘ</t>
  </si>
  <si>
    <t>Roman</t>
  </si>
  <si>
    <t>KŘP-S</t>
  </si>
  <si>
    <t>STŘESKA</t>
  </si>
  <si>
    <t>ppor.</t>
  </si>
  <si>
    <t>PRCHAL</t>
  </si>
  <si>
    <t>Josef</t>
  </si>
  <si>
    <t>TRČOVÁ</t>
  </si>
  <si>
    <t>Lenka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</si>
</sst>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Gill Sans MT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4"/>
      <name val="Arial"/>
      <family val="2"/>
      <charset val="238"/>
    </font>
    <font>
      <sz val="9"/>
      <name val="Gill Sans MT"/>
      <family val="2"/>
      <charset val="238"/>
    </font>
    <font>
      <sz val="8"/>
      <name val="Gill Sans MT"/>
      <family val="2"/>
      <charset val="238"/>
    </font>
    <font>
      <b/>
      <sz val="12"/>
      <color indexed="8"/>
      <name val="Gill Sans MT"/>
      <family val="2"/>
      <charset val="238"/>
    </font>
    <font>
      <sz val="11"/>
      <color indexed="8"/>
      <name val="Gill Sans MT"/>
      <family val="2"/>
      <charset val="238"/>
    </font>
    <font>
      <b/>
      <sz val="10"/>
      <color indexed="8"/>
      <name val="Gill Sans MT"/>
      <family val="2"/>
      <charset val="238"/>
    </font>
    <font>
      <b/>
      <sz val="10"/>
      <name val="Gill Sans MT"/>
      <family val="2"/>
      <charset val="238"/>
    </font>
    <font>
      <b/>
      <sz val="12"/>
      <name val="Gill Sans MT"/>
      <family val="2"/>
      <charset val="238"/>
    </font>
    <font>
      <sz val="11"/>
      <name val="Gill Sans M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E2FF"/>
        <bgColor indexed="64"/>
      </patternFill>
    </fill>
    <fill>
      <patternFill patternType="solid">
        <fgColor rgb="FF5CD9D6"/>
        <bgColor indexed="64"/>
      </patternFill>
    </fill>
    <fill>
      <patternFill patternType="solid">
        <fgColor rgb="FF7193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indent="4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Border="1"/>
    <xf numFmtId="0" fontId="8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9" fillId="5" borderId="1" xfId="0" applyFont="1" applyFill="1" applyBorder="1" applyAlignment="1"/>
    <xf numFmtId="0" fontId="4" fillId="5" borderId="1" xfId="0" applyFont="1" applyFill="1" applyBorder="1" applyAlignment="1"/>
    <xf numFmtId="0" fontId="7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7" borderId="4" xfId="0" applyFont="1" applyFill="1" applyBorder="1" applyAlignment="1">
      <alignment vertical="center"/>
    </xf>
    <xf numFmtId="0" fontId="15" fillId="7" borderId="5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left" vertical="center"/>
    </xf>
    <xf numFmtId="0" fontId="17" fillId="7" borderId="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left" vertical="center"/>
    </xf>
    <xf numFmtId="0" fontId="14" fillId="8" borderId="8" xfId="0" applyFont="1" applyFill="1" applyBorder="1" applyAlignment="1">
      <alignment vertical="center"/>
    </xf>
    <xf numFmtId="0" fontId="15" fillId="8" borderId="8" xfId="0" applyFont="1" applyFill="1" applyBorder="1" applyAlignment="1">
      <alignment vertical="center"/>
    </xf>
    <xf numFmtId="0" fontId="16" fillId="8" borderId="8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/>
    </xf>
    <xf numFmtId="0" fontId="18" fillId="8" borderId="8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left" vertical="center"/>
    </xf>
    <xf numFmtId="0" fontId="14" fillId="9" borderId="1" xfId="0" applyFont="1" applyFill="1" applyBorder="1" applyAlignment="1"/>
    <xf numFmtId="0" fontId="15" fillId="9" borderId="1" xfId="0" applyFont="1" applyFill="1" applyBorder="1" applyAlignment="1"/>
    <xf numFmtId="0" fontId="20" fillId="9" borderId="1" xfId="0" applyFont="1" applyFill="1" applyBorder="1"/>
    <xf numFmtId="0" fontId="21" fillId="9" borderId="1" xfId="0" applyFont="1" applyFill="1" applyBorder="1"/>
    <xf numFmtId="0" fontId="19" fillId="9" borderId="2" xfId="0" applyFont="1" applyFill="1" applyBorder="1" applyAlignment="1">
      <alignment horizontal="center"/>
    </xf>
    <xf numFmtId="0" fontId="19" fillId="9" borderId="9" xfId="0" applyFont="1" applyFill="1" applyBorder="1"/>
    <xf numFmtId="0" fontId="14" fillId="6" borderId="11" xfId="0" applyFont="1" applyFill="1" applyBorder="1" applyAlignment="1">
      <alignment vertical="center"/>
    </xf>
    <xf numFmtId="0" fontId="15" fillId="6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horizontal="left" vertical="center"/>
    </xf>
    <xf numFmtId="0" fontId="17" fillId="6" borderId="11" xfId="0" applyFont="1" applyFill="1" applyBorder="1" applyAlignment="1">
      <alignment horizontal="left" vertical="center"/>
    </xf>
    <xf numFmtId="0" fontId="18" fillId="6" borderId="11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vertical="center"/>
    </xf>
    <xf numFmtId="0" fontId="16" fillId="7" borderId="8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\Policejn&#237;_v&#237;ceboj\V&#253;sledky%202014\Tabulky%20policejn&#237;%20v&#237;ceboj%20M&#268;R201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LKEM"/>
      <sheetName val="Plž"/>
      <sheetName val="Pl3"/>
      <sheetName val="Pl2"/>
      <sheetName val="Pl1"/>
      <sheetName val="Střž"/>
      <sheetName val="Stř3"/>
      <sheetName val="Stř2"/>
      <sheetName val="Stř1"/>
      <sheetName val="Drž"/>
      <sheetName val="Dr3"/>
      <sheetName val="Dr2"/>
      <sheetName val="Dr1"/>
      <sheetName val="Jedn"/>
      <sheetName val="běh družstev"/>
      <sheetName val="vítěz"/>
      <sheetName val="Prezenčka"/>
      <sheetName val="KŘ"/>
      <sheetName val="M1"/>
      <sheetName val="M2"/>
      <sheetName val="M3"/>
      <sheetName val="Ž"/>
      <sheetName val="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>
            <v>6</v>
          </cell>
          <cell r="B2" t="str">
            <v>nstržm.</v>
          </cell>
          <cell r="C2" t="str">
            <v xml:space="preserve"> </v>
          </cell>
          <cell r="D2" t="str">
            <v>ŠVAJDA</v>
          </cell>
          <cell r="E2" t="str">
            <v>Bohumil</v>
          </cell>
          <cell r="F2">
            <v>321585</v>
          </cell>
          <cell r="G2" t="str">
            <v>M</v>
          </cell>
          <cell r="H2">
            <v>1988</v>
          </cell>
          <cell r="I2" t="str">
            <v>I.</v>
          </cell>
          <cell r="J2" t="str">
            <v>KŘM - M</v>
          </cell>
        </row>
        <row r="3">
          <cell r="A3">
            <v>0</v>
          </cell>
          <cell r="B3" t="str">
            <v>kpt.</v>
          </cell>
          <cell r="C3" t="str">
            <v>Mgr.</v>
          </cell>
          <cell r="D3" t="str">
            <v>GRMOLENSKÝ</v>
          </cell>
          <cell r="E3" t="str">
            <v>Jan</v>
          </cell>
          <cell r="F3">
            <v>274568</v>
          </cell>
          <cell r="G3" t="str">
            <v>M</v>
          </cell>
          <cell r="H3">
            <v>1981</v>
          </cell>
          <cell r="I3" t="str">
            <v>II.</v>
          </cell>
          <cell r="J3" t="str">
            <v>KŘM - M</v>
          </cell>
        </row>
        <row r="4">
          <cell r="A4">
            <v>0</v>
          </cell>
          <cell r="B4" t="str">
            <v>nprap.</v>
          </cell>
          <cell r="C4" t="str">
            <v>Mgr.</v>
          </cell>
          <cell r="D4" t="str">
            <v>HORNÝ</v>
          </cell>
          <cell r="E4" t="str">
            <v>Pavel</v>
          </cell>
          <cell r="F4">
            <v>283991</v>
          </cell>
          <cell r="G4" t="str">
            <v>M</v>
          </cell>
          <cell r="H4">
            <v>1973</v>
          </cell>
          <cell r="I4" t="str">
            <v>III.</v>
          </cell>
          <cell r="J4" t="str">
            <v>KŘM - M</v>
          </cell>
        </row>
        <row r="5">
          <cell r="A5">
            <v>0</v>
          </cell>
          <cell r="B5" t="str">
            <v>nprap.</v>
          </cell>
          <cell r="C5" t="str">
            <v>Mgr.</v>
          </cell>
          <cell r="D5" t="str">
            <v>HLOUŠKOVÁ</v>
          </cell>
          <cell r="E5" t="str">
            <v>Marcela</v>
          </cell>
          <cell r="F5">
            <v>316885</v>
          </cell>
          <cell r="G5" t="str">
            <v>Ž</v>
          </cell>
          <cell r="H5">
            <v>1974</v>
          </cell>
          <cell r="I5" t="str">
            <v>Ž</v>
          </cell>
          <cell r="J5" t="str">
            <v>KŘM - M</v>
          </cell>
        </row>
        <row r="6">
          <cell r="A6">
            <v>1</v>
          </cell>
          <cell r="B6" t="str">
            <v>prap.</v>
          </cell>
          <cell r="C6" t="str">
            <v xml:space="preserve"> </v>
          </cell>
          <cell r="D6" t="str">
            <v>MIKULOVSKÝ</v>
          </cell>
          <cell r="E6" t="str">
            <v>Aleš</v>
          </cell>
          <cell r="F6">
            <v>315166</v>
          </cell>
          <cell r="G6" t="str">
            <v>M</v>
          </cell>
          <cell r="H6">
            <v>1986</v>
          </cell>
          <cell r="I6" t="str">
            <v>I.</v>
          </cell>
          <cell r="J6" t="str">
            <v>KŘP - P</v>
          </cell>
        </row>
        <row r="7">
          <cell r="A7">
            <v>0</v>
          </cell>
          <cell r="B7" t="str">
            <v>prap.</v>
          </cell>
          <cell r="C7" t="str">
            <v xml:space="preserve"> </v>
          </cell>
          <cell r="D7" t="str">
            <v xml:space="preserve">MELÍŠEK </v>
          </cell>
          <cell r="E7" t="str">
            <v>Marek</v>
          </cell>
          <cell r="F7">
            <v>260942</v>
          </cell>
          <cell r="G7" t="str">
            <v>M</v>
          </cell>
          <cell r="H7">
            <v>1974</v>
          </cell>
          <cell r="I7" t="str">
            <v>II.</v>
          </cell>
          <cell r="J7" t="str">
            <v>KŘP - P</v>
          </cell>
        </row>
        <row r="8">
          <cell r="A8">
            <v>0</v>
          </cell>
          <cell r="B8" t="str">
            <v>nprap.</v>
          </cell>
          <cell r="C8" t="str">
            <v xml:space="preserve"> </v>
          </cell>
          <cell r="D8" t="str">
            <v>HOLUB</v>
          </cell>
          <cell r="E8" t="str">
            <v>Bedřich</v>
          </cell>
          <cell r="F8">
            <v>276756</v>
          </cell>
          <cell r="G8" t="str">
            <v>M</v>
          </cell>
          <cell r="H8">
            <v>1972</v>
          </cell>
          <cell r="I8" t="str">
            <v>III.</v>
          </cell>
          <cell r="J8" t="str">
            <v>KŘP - P</v>
          </cell>
        </row>
        <row r="9">
          <cell r="A9">
            <v>0</v>
          </cell>
          <cell r="B9" t="str">
            <v>por.</v>
          </cell>
          <cell r="C9" t="str">
            <v>Bc.</v>
          </cell>
          <cell r="D9" t="str">
            <v>PELEŠKOVÁ</v>
          </cell>
          <cell r="E9" t="str">
            <v>Petra</v>
          </cell>
          <cell r="F9">
            <v>315494</v>
          </cell>
          <cell r="G9" t="str">
            <v>Ž</v>
          </cell>
          <cell r="H9">
            <v>1986</v>
          </cell>
          <cell r="I9" t="str">
            <v>Ž</v>
          </cell>
          <cell r="J9" t="str">
            <v>KŘP - P</v>
          </cell>
        </row>
        <row r="10">
          <cell r="A10">
            <v>2</v>
          </cell>
          <cell r="B10" t="str">
            <v>prap.</v>
          </cell>
          <cell r="C10" t="str">
            <v xml:space="preserve"> </v>
          </cell>
          <cell r="D10" t="str">
            <v>PEŠOUT</v>
          </cell>
          <cell r="E10" t="str">
            <v>Petr</v>
          </cell>
          <cell r="F10">
            <v>323518</v>
          </cell>
          <cell r="G10" t="str">
            <v>M</v>
          </cell>
          <cell r="H10">
            <v>1989</v>
          </cell>
          <cell r="I10" t="str">
            <v>I.</v>
          </cell>
          <cell r="J10" t="str">
            <v>KŘP - U</v>
          </cell>
        </row>
        <row r="11">
          <cell r="A11">
            <v>0</v>
          </cell>
          <cell r="B11" t="str">
            <v>pprap.</v>
          </cell>
          <cell r="C11" t="str">
            <v xml:space="preserve"> </v>
          </cell>
          <cell r="D11" t="str">
            <v>LAZICIUS</v>
          </cell>
          <cell r="E11" t="str">
            <v>Miroslav</v>
          </cell>
          <cell r="F11">
            <v>311888</v>
          </cell>
          <cell r="G11" t="str">
            <v>M</v>
          </cell>
          <cell r="H11">
            <v>1983</v>
          </cell>
          <cell r="I11" t="str">
            <v>II.</v>
          </cell>
          <cell r="J11" t="str">
            <v>KŘP - U</v>
          </cell>
        </row>
        <row r="12">
          <cell r="A12">
            <v>0</v>
          </cell>
          <cell r="B12" t="str">
            <v>pprap.</v>
          </cell>
          <cell r="C12" t="str">
            <v>Mgr.</v>
          </cell>
          <cell r="D12" t="str">
            <v>KREJČÍK</v>
          </cell>
          <cell r="E12" t="str">
            <v>Pavel</v>
          </cell>
          <cell r="F12">
            <v>322813</v>
          </cell>
          <cell r="G12" t="str">
            <v>M</v>
          </cell>
          <cell r="H12">
            <v>1969</v>
          </cell>
          <cell r="I12" t="str">
            <v>III.</v>
          </cell>
          <cell r="J12" t="str">
            <v>KŘP - U</v>
          </cell>
        </row>
        <row r="13">
          <cell r="A13">
            <v>0</v>
          </cell>
          <cell r="B13" t="str">
            <v xml:space="preserve">pprap. </v>
          </cell>
          <cell r="C13" t="str">
            <v xml:space="preserve"> </v>
          </cell>
          <cell r="D13" t="str">
            <v>KULHÁNKOVÁ</v>
          </cell>
          <cell r="E13" t="str">
            <v>Marie</v>
          </cell>
          <cell r="F13">
            <v>317001</v>
          </cell>
          <cell r="G13" t="str">
            <v>Ž</v>
          </cell>
          <cell r="H13">
            <v>1985</v>
          </cell>
          <cell r="I13" t="str">
            <v>Ž</v>
          </cell>
          <cell r="J13" t="str">
            <v>KŘP - U</v>
          </cell>
        </row>
        <row r="14">
          <cell r="A14">
            <v>12</v>
          </cell>
          <cell r="B14" t="str">
            <v>pprap.</v>
          </cell>
          <cell r="C14" t="str">
            <v xml:space="preserve"> </v>
          </cell>
          <cell r="D14" t="str">
            <v>WOLF</v>
          </cell>
          <cell r="E14" t="str">
            <v>Jiří</v>
          </cell>
          <cell r="F14">
            <v>315183</v>
          </cell>
          <cell r="G14" t="str">
            <v>M</v>
          </cell>
          <cell r="H14">
            <v>1986</v>
          </cell>
          <cell r="I14" t="str">
            <v>I.</v>
          </cell>
          <cell r="J14" t="str">
            <v>KŘM - E</v>
          </cell>
        </row>
        <row r="15">
          <cell r="A15">
            <v>0</v>
          </cell>
          <cell r="B15" t="str">
            <v>por.</v>
          </cell>
          <cell r="C15" t="str">
            <v>Bc.</v>
          </cell>
          <cell r="D15" t="str">
            <v>VAŠKŮ</v>
          </cell>
          <cell r="E15" t="str">
            <v>Libor</v>
          </cell>
          <cell r="F15">
            <v>307509</v>
          </cell>
          <cell r="G15" t="str">
            <v>M</v>
          </cell>
          <cell r="H15">
            <v>1982</v>
          </cell>
          <cell r="I15" t="str">
            <v>II.</v>
          </cell>
          <cell r="J15" t="str">
            <v>KŘM - E</v>
          </cell>
        </row>
        <row r="16">
          <cell r="A16">
            <v>0</v>
          </cell>
          <cell r="B16" t="str">
            <v>nprap.</v>
          </cell>
          <cell r="C16" t="str">
            <v xml:space="preserve"> </v>
          </cell>
          <cell r="D16" t="str">
            <v>JAVŮREK</v>
          </cell>
          <cell r="E16" t="str">
            <v>Jiří</v>
          </cell>
          <cell r="F16">
            <v>243043</v>
          </cell>
          <cell r="G16" t="str">
            <v>M</v>
          </cell>
          <cell r="H16">
            <v>1969</v>
          </cell>
          <cell r="I16" t="str">
            <v>III.</v>
          </cell>
          <cell r="J16" t="str">
            <v>KŘM - E</v>
          </cell>
        </row>
        <row r="17">
          <cell r="A17">
            <v>0</v>
          </cell>
          <cell r="B17" t="str">
            <v>prap.</v>
          </cell>
          <cell r="C17" t="str">
            <v>Bc.</v>
          </cell>
          <cell r="D17" t="str">
            <v>SÁBLÍKOVÁ</v>
          </cell>
          <cell r="E17" t="str">
            <v>Jindřiška</v>
          </cell>
          <cell r="F17">
            <v>317479</v>
          </cell>
          <cell r="G17" t="str">
            <v>Ž</v>
          </cell>
          <cell r="H17">
            <v>1986</v>
          </cell>
          <cell r="I17" t="str">
            <v>Ž</v>
          </cell>
          <cell r="J17" t="str">
            <v>KŘM - E</v>
          </cell>
        </row>
        <row r="18">
          <cell r="A18">
            <v>0</v>
          </cell>
          <cell r="B18" t="str">
            <v>prap.</v>
          </cell>
          <cell r="C18" t="str">
            <v>Bc.</v>
          </cell>
          <cell r="D18" t="str">
            <v>DOLANA</v>
          </cell>
          <cell r="E18" t="str">
            <v>Petr</v>
          </cell>
          <cell r="F18">
            <v>282376</v>
          </cell>
          <cell r="G18" t="str">
            <v>M</v>
          </cell>
          <cell r="H18">
            <v>1978</v>
          </cell>
          <cell r="I18" t="str">
            <v>II.</v>
          </cell>
          <cell r="J18" t="str">
            <v>KŘP-A</v>
          </cell>
        </row>
        <row r="19">
          <cell r="A19">
            <v>0</v>
          </cell>
          <cell r="B19" t="str">
            <v>prap.</v>
          </cell>
          <cell r="C19" t="str">
            <v xml:space="preserve"> </v>
          </cell>
          <cell r="D19" t="str">
            <v>FINDRIK</v>
          </cell>
          <cell r="E19" t="str">
            <v>Karel</v>
          </cell>
          <cell r="F19">
            <v>311478</v>
          </cell>
          <cell r="G19" t="str">
            <v>M</v>
          </cell>
          <cell r="H19">
            <v>1981</v>
          </cell>
          <cell r="I19" t="str">
            <v>II.</v>
          </cell>
          <cell r="J19" t="str">
            <v>KŘP-A</v>
          </cell>
        </row>
        <row r="20">
          <cell r="A20">
            <v>0</v>
          </cell>
          <cell r="B20" t="str">
            <v>prap.</v>
          </cell>
          <cell r="C20" t="str">
            <v xml:space="preserve"> </v>
          </cell>
          <cell r="D20" t="str">
            <v>TRNKA</v>
          </cell>
          <cell r="E20" t="str">
            <v>Vlastimil</v>
          </cell>
          <cell r="F20">
            <v>254779</v>
          </cell>
          <cell r="G20" t="str">
            <v>M</v>
          </cell>
          <cell r="H20">
            <v>1971</v>
          </cell>
          <cell r="I20" t="str">
            <v>III.</v>
          </cell>
          <cell r="J20" t="str">
            <v>KŘP-A</v>
          </cell>
        </row>
        <row r="21">
          <cell r="A21">
            <v>0</v>
          </cell>
          <cell r="B21" t="str">
            <v>por.</v>
          </cell>
          <cell r="C21" t="str">
            <v>Mgr.</v>
          </cell>
          <cell r="D21" t="str">
            <v>GRICOVÁ</v>
          </cell>
          <cell r="E21" t="str">
            <v>Klára</v>
          </cell>
          <cell r="F21">
            <v>306023</v>
          </cell>
          <cell r="G21" t="str">
            <v>Ž</v>
          </cell>
          <cell r="H21">
            <v>1981</v>
          </cell>
          <cell r="I21" t="str">
            <v>Ž</v>
          </cell>
          <cell r="J21" t="str">
            <v>KŘP-A</v>
          </cell>
        </row>
        <row r="22">
          <cell r="A22">
            <v>5</v>
          </cell>
          <cell r="B22" t="str">
            <v>nstržm.</v>
          </cell>
          <cell r="C22" t="str">
            <v xml:space="preserve"> </v>
          </cell>
          <cell r="D22" t="str">
            <v>PODLEZL</v>
          </cell>
          <cell r="E22" t="str">
            <v>Pavel</v>
          </cell>
          <cell r="F22">
            <v>320271</v>
          </cell>
          <cell r="G22" t="str">
            <v>M</v>
          </cell>
          <cell r="H22">
            <v>1987</v>
          </cell>
          <cell r="I22" t="str">
            <v>I.</v>
          </cell>
          <cell r="J22" t="str">
            <v>KŘP-B</v>
          </cell>
        </row>
        <row r="23">
          <cell r="A23">
            <v>0</v>
          </cell>
          <cell r="B23" t="str">
            <v>por.</v>
          </cell>
          <cell r="C23" t="str">
            <v>Mgr.</v>
          </cell>
          <cell r="D23" t="str">
            <v>ŠMÍD</v>
          </cell>
          <cell r="E23" t="str">
            <v>Tomáš</v>
          </cell>
          <cell r="F23">
            <v>273938</v>
          </cell>
          <cell r="G23" t="str">
            <v>M</v>
          </cell>
          <cell r="H23">
            <v>1982</v>
          </cell>
          <cell r="I23" t="str">
            <v>II.</v>
          </cell>
          <cell r="J23" t="str">
            <v>KŘP-B</v>
          </cell>
        </row>
        <row r="24">
          <cell r="A24">
            <v>0</v>
          </cell>
          <cell r="B24" t="str">
            <v>kpt.</v>
          </cell>
          <cell r="C24" t="str">
            <v>Bc.</v>
          </cell>
          <cell r="D24" t="str">
            <v>SOBOTKA</v>
          </cell>
          <cell r="E24" t="str">
            <v>Radek</v>
          </cell>
          <cell r="F24">
            <v>246405</v>
          </cell>
          <cell r="G24" t="str">
            <v>M</v>
          </cell>
          <cell r="H24">
            <v>1970</v>
          </cell>
          <cell r="I24" t="str">
            <v>III.</v>
          </cell>
          <cell r="J24" t="str">
            <v>KŘP-B</v>
          </cell>
        </row>
        <row r="25">
          <cell r="A25">
            <v>0</v>
          </cell>
          <cell r="B25" t="str">
            <v>nstržm.</v>
          </cell>
          <cell r="C25" t="str">
            <v xml:space="preserve"> </v>
          </cell>
          <cell r="D25" t="str">
            <v>PEJŠKOVÁ</v>
          </cell>
          <cell r="E25" t="str">
            <v>Alena</v>
          </cell>
          <cell r="F25">
            <v>324940</v>
          </cell>
          <cell r="G25" t="str">
            <v>Ž</v>
          </cell>
          <cell r="H25">
            <v>1984</v>
          </cell>
          <cell r="I25" t="str">
            <v>Ž</v>
          </cell>
          <cell r="J25" t="str">
            <v>KŘP-B</v>
          </cell>
        </row>
        <row r="26">
          <cell r="A26">
            <v>9</v>
          </cell>
          <cell r="B26" t="str">
            <v>pprap.</v>
          </cell>
          <cell r="C26" t="str">
            <v xml:space="preserve"> </v>
          </cell>
          <cell r="D26" t="str">
            <v>NEČAS</v>
          </cell>
          <cell r="E26" t="str">
            <v>Petr</v>
          </cell>
          <cell r="F26">
            <v>321201</v>
          </cell>
          <cell r="G26" t="str">
            <v>M</v>
          </cell>
          <cell r="H26">
            <v>1984</v>
          </cell>
          <cell r="I26" t="str">
            <v>I.</v>
          </cell>
          <cell r="J26" t="str">
            <v>KŘP-C</v>
          </cell>
        </row>
        <row r="27">
          <cell r="A27">
            <v>0</v>
          </cell>
          <cell r="B27" t="str">
            <v>pprap.</v>
          </cell>
          <cell r="C27" t="str">
            <v xml:space="preserve"> </v>
          </cell>
          <cell r="D27" t="str">
            <v>DRTINA</v>
          </cell>
          <cell r="E27" t="str">
            <v>Daniel</v>
          </cell>
          <cell r="F27">
            <v>315888</v>
          </cell>
          <cell r="G27" t="str">
            <v>M</v>
          </cell>
          <cell r="H27">
            <v>1983</v>
          </cell>
          <cell r="I27" t="str">
            <v>II.</v>
          </cell>
          <cell r="J27" t="str">
            <v>KŘP-C</v>
          </cell>
        </row>
        <row r="28">
          <cell r="A28">
            <v>0</v>
          </cell>
          <cell r="B28" t="str">
            <v>mjr.</v>
          </cell>
          <cell r="C28" t="str">
            <v>Mgr.</v>
          </cell>
          <cell r="D28" t="str">
            <v>HAJNÝ</v>
          </cell>
          <cell r="E28" t="str">
            <v>Roman</v>
          </cell>
          <cell r="F28">
            <v>303875</v>
          </cell>
          <cell r="G28" t="str">
            <v>M</v>
          </cell>
          <cell r="H28">
            <v>1968</v>
          </cell>
          <cell r="I28" t="str">
            <v>III.</v>
          </cell>
          <cell r="J28" t="str">
            <v>KŘP-C</v>
          </cell>
        </row>
        <row r="29">
          <cell r="A29">
            <v>0</v>
          </cell>
          <cell r="B29" t="str">
            <v>nprap.</v>
          </cell>
          <cell r="C29" t="str">
            <v>Mgr.</v>
          </cell>
          <cell r="D29" t="str">
            <v>ZAYMLOVÁ</v>
          </cell>
          <cell r="E29" t="str">
            <v>Michaela</v>
          </cell>
          <cell r="F29">
            <v>324737</v>
          </cell>
          <cell r="G29" t="str">
            <v>Ž</v>
          </cell>
          <cell r="H29">
            <v>1985</v>
          </cell>
          <cell r="I29" t="str">
            <v>Ž</v>
          </cell>
          <cell r="J29" t="str">
            <v>KŘP-C</v>
          </cell>
        </row>
        <row r="30">
          <cell r="A30">
            <v>3</v>
          </cell>
          <cell r="B30" t="str">
            <v>prap.</v>
          </cell>
          <cell r="C30" t="str">
            <v xml:space="preserve"> </v>
          </cell>
          <cell r="D30" t="str">
            <v>PRACHAŘ</v>
          </cell>
          <cell r="E30" t="str">
            <v>Roman</v>
          </cell>
          <cell r="F30">
            <v>314800</v>
          </cell>
          <cell r="G30" t="str">
            <v>M</v>
          </cell>
          <cell r="H30">
            <v>1985</v>
          </cell>
          <cell r="I30" t="str">
            <v>I.</v>
          </cell>
          <cell r="J30" t="str">
            <v>KŘP-S</v>
          </cell>
        </row>
        <row r="31">
          <cell r="A31">
            <v>0</v>
          </cell>
          <cell r="B31" t="str">
            <v>nstržm.</v>
          </cell>
          <cell r="C31" t="str">
            <v xml:space="preserve"> </v>
          </cell>
          <cell r="D31" t="str">
            <v>STŘESKA</v>
          </cell>
          <cell r="E31" t="str">
            <v>Jan</v>
          </cell>
          <cell r="F31">
            <v>321244</v>
          </cell>
          <cell r="G31" t="str">
            <v>M</v>
          </cell>
          <cell r="H31">
            <v>1982</v>
          </cell>
          <cell r="I31" t="str">
            <v>II.</v>
          </cell>
          <cell r="J31" t="str">
            <v>KŘP-S</v>
          </cell>
        </row>
        <row r="32">
          <cell r="A32">
            <v>0</v>
          </cell>
          <cell r="B32" t="str">
            <v>ppor.</v>
          </cell>
          <cell r="C32" t="str">
            <v xml:space="preserve"> </v>
          </cell>
          <cell r="D32" t="str">
            <v>PRCHAL</v>
          </cell>
          <cell r="E32" t="str">
            <v>Josef</v>
          </cell>
          <cell r="F32">
            <v>247175</v>
          </cell>
          <cell r="G32" t="str">
            <v>M</v>
          </cell>
          <cell r="H32">
            <v>1972</v>
          </cell>
          <cell r="I32" t="str">
            <v>III.</v>
          </cell>
          <cell r="J32" t="str">
            <v>KŘP-S</v>
          </cell>
        </row>
        <row r="33">
          <cell r="A33">
            <v>0</v>
          </cell>
          <cell r="B33" t="str">
            <v>por.</v>
          </cell>
          <cell r="C33" t="str">
            <v>Mgr.</v>
          </cell>
          <cell r="D33" t="str">
            <v>TRČOVÁ</v>
          </cell>
          <cell r="E33" t="str">
            <v>Lenka</v>
          </cell>
          <cell r="F33">
            <v>271678</v>
          </cell>
          <cell r="G33" t="str">
            <v>Ž</v>
          </cell>
          <cell r="H33">
            <v>1980</v>
          </cell>
          <cell r="I33" t="str">
            <v>Ž</v>
          </cell>
          <cell r="J33" t="str">
            <v>KŘP-S</v>
          </cell>
        </row>
        <row r="34">
          <cell r="A34">
            <v>4</v>
          </cell>
          <cell r="B34" t="str">
            <v>nstržm.</v>
          </cell>
          <cell r="C34" t="str">
            <v xml:space="preserve"> </v>
          </cell>
          <cell r="D34" t="str">
            <v>NĚMEC</v>
          </cell>
          <cell r="E34" t="str">
            <v>Tomáš</v>
          </cell>
          <cell r="F34">
            <v>319228</v>
          </cell>
          <cell r="G34" t="str">
            <v>M</v>
          </cell>
          <cell r="H34">
            <v>1987</v>
          </cell>
          <cell r="I34" t="str">
            <v>I.</v>
          </cell>
          <cell r="J34" t="str">
            <v>KŘP - M</v>
          </cell>
        </row>
        <row r="35">
          <cell r="A35">
            <v>11</v>
          </cell>
          <cell r="B35" t="str">
            <v>pprap.</v>
          </cell>
          <cell r="C35" t="str">
            <v xml:space="preserve"> </v>
          </cell>
          <cell r="D35" t="str">
            <v>BYCHLER</v>
          </cell>
          <cell r="E35" t="str">
            <v>Roman</v>
          </cell>
          <cell r="F35">
            <v>318476</v>
          </cell>
          <cell r="G35" t="str">
            <v>M</v>
          </cell>
          <cell r="H35">
            <v>1988</v>
          </cell>
          <cell r="I35" t="str">
            <v>I.</v>
          </cell>
          <cell r="J35" t="str">
            <v>KŘP-B</v>
          </cell>
        </row>
        <row r="36">
          <cell r="A36">
            <v>9</v>
          </cell>
          <cell r="B36" t="str">
            <v>prap.</v>
          </cell>
          <cell r="C36" t="str">
            <v xml:space="preserve"> </v>
          </cell>
          <cell r="D36" t="str">
            <v>TRČ</v>
          </cell>
          <cell r="E36" t="str">
            <v>Satnislav</v>
          </cell>
          <cell r="F36">
            <v>321858</v>
          </cell>
          <cell r="G36" t="str">
            <v>M</v>
          </cell>
          <cell r="H36">
            <v>1988</v>
          </cell>
          <cell r="I36" t="str">
            <v>I.</v>
          </cell>
          <cell r="J36" t="str">
            <v>KŘP-S</v>
          </cell>
        </row>
        <row r="37">
          <cell r="A37">
            <v>10</v>
          </cell>
          <cell r="B37" t="str">
            <v>nstržm.</v>
          </cell>
          <cell r="C37" t="str">
            <v xml:space="preserve"> </v>
          </cell>
          <cell r="D37" t="str">
            <v>HOŠKO</v>
          </cell>
          <cell r="E37" t="str">
            <v>Ladislav</v>
          </cell>
          <cell r="F37">
            <v>318235</v>
          </cell>
          <cell r="G37" t="str">
            <v>M</v>
          </cell>
          <cell r="H37">
            <v>1987</v>
          </cell>
          <cell r="I37" t="str">
            <v>I.</v>
          </cell>
          <cell r="J37" t="str">
            <v>KŘP-B</v>
          </cell>
        </row>
        <row r="38">
          <cell r="A38">
            <v>8</v>
          </cell>
          <cell r="B38" t="str">
            <v>pprap.</v>
          </cell>
          <cell r="C38" t="str">
            <v xml:space="preserve"> </v>
          </cell>
          <cell r="D38" t="str">
            <v>PALEČEK</v>
          </cell>
          <cell r="E38" t="str">
            <v>Jakub</v>
          </cell>
          <cell r="F38">
            <v>319810</v>
          </cell>
          <cell r="G38" t="str">
            <v>M</v>
          </cell>
          <cell r="H38">
            <v>1985</v>
          </cell>
          <cell r="I38" t="str">
            <v>I.</v>
          </cell>
          <cell r="J38" t="str">
            <v>KŘP-A</v>
          </cell>
        </row>
        <row r="39">
          <cell r="A39">
            <v>0</v>
          </cell>
          <cell r="B39" t="str">
            <v>nprap.</v>
          </cell>
          <cell r="C39" t="str">
            <v xml:space="preserve"> </v>
          </cell>
          <cell r="D39" t="str">
            <v>DUDEŠEK</v>
          </cell>
          <cell r="E39" t="str">
            <v>Martin</v>
          </cell>
          <cell r="F39">
            <v>279865</v>
          </cell>
          <cell r="G39" t="str">
            <v>M</v>
          </cell>
          <cell r="H39">
            <v>1975</v>
          </cell>
          <cell r="I39" t="str">
            <v>II.</v>
          </cell>
          <cell r="J39" t="str">
            <v>KŘM - M</v>
          </cell>
        </row>
        <row r="40">
          <cell r="A40">
            <v>0</v>
          </cell>
          <cell r="B40" t="str">
            <v>por.</v>
          </cell>
          <cell r="C40" t="str">
            <v>Bc.</v>
          </cell>
          <cell r="D40" t="str">
            <v>BERÁNEK</v>
          </cell>
          <cell r="E40" t="str">
            <v>Vladimír</v>
          </cell>
          <cell r="F40">
            <v>320162</v>
          </cell>
          <cell r="G40" t="str">
            <v>M</v>
          </cell>
          <cell r="H40">
            <v>1982</v>
          </cell>
          <cell r="I40" t="str">
            <v>II.</v>
          </cell>
          <cell r="J40" t="str">
            <v>KŘP - P</v>
          </cell>
        </row>
        <row r="41">
          <cell r="A41">
            <v>0</v>
          </cell>
          <cell r="B41" t="str">
            <v>kpt.</v>
          </cell>
          <cell r="C41" t="str">
            <v>Mgr.</v>
          </cell>
          <cell r="D41" t="str">
            <v>HRACH</v>
          </cell>
          <cell r="E41" t="str">
            <v>Karel</v>
          </cell>
          <cell r="F41">
            <v>278721</v>
          </cell>
          <cell r="G41" t="str">
            <v>M</v>
          </cell>
          <cell r="H41">
            <v>1976</v>
          </cell>
          <cell r="I41" t="str">
            <v>II.</v>
          </cell>
          <cell r="J41" t="str">
            <v>URNA</v>
          </cell>
        </row>
        <row r="42">
          <cell r="A42">
            <v>0</v>
          </cell>
          <cell r="B42" t="str">
            <v>kpt.</v>
          </cell>
          <cell r="C42" t="str">
            <v>Ing.</v>
          </cell>
          <cell r="D42" t="str">
            <v>DRAGOUN</v>
          </cell>
          <cell r="E42" t="str">
            <v>Petr</v>
          </cell>
          <cell r="F42">
            <v>272225</v>
          </cell>
          <cell r="G42" t="str">
            <v>M</v>
          </cell>
          <cell r="H42">
            <v>1974</v>
          </cell>
          <cell r="I42" t="str">
            <v>II.</v>
          </cell>
          <cell r="J42" t="str">
            <v>KŘP - U</v>
          </cell>
        </row>
        <row r="43">
          <cell r="A43">
            <v>0</v>
          </cell>
          <cell r="B43" t="str">
            <v>kpt.</v>
          </cell>
          <cell r="C43" t="str">
            <v>Ing.</v>
          </cell>
          <cell r="D43" t="str">
            <v>ŠLEJHAR</v>
          </cell>
          <cell r="E43" t="str">
            <v>Petr</v>
          </cell>
          <cell r="F43">
            <v>323561</v>
          </cell>
          <cell r="G43" t="str">
            <v>M</v>
          </cell>
          <cell r="H43">
            <v>1978</v>
          </cell>
          <cell r="I43" t="str">
            <v>II.</v>
          </cell>
          <cell r="J43" t="str">
            <v>KŘP-C</v>
          </cell>
        </row>
        <row r="44">
          <cell r="A44">
            <v>0</v>
          </cell>
          <cell r="B44" t="str">
            <v>nstržm.</v>
          </cell>
          <cell r="C44" t="str">
            <v xml:space="preserve"> </v>
          </cell>
          <cell r="D44" t="str">
            <v>PROCHÁZKOVÁ</v>
          </cell>
          <cell r="E44" t="str">
            <v>Patricia</v>
          </cell>
          <cell r="F44">
            <v>325592</v>
          </cell>
          <cell r="G44" t="str">
            <v>Ž</v>
          </cell>
          <cell r="H44">
            <v>1984</v>
          </cell>
          <cell r="I44" t="str">
            <v>Ž</v>
          </cell>
          <cell r="J44" t="str">
            <v>KŘP - P</v>
          </cell>
        </row>
        <row r="45">
          <cell r="A45">
            <v>0</v>
          </cell>
          <cell r="B45" t="str">
            <v>kpt.</v>
          </cell>
          <cell r="C45" t="str">
            <v>Mgr.</v>
          </cell>
          <cell r="D45" t="str">
            <v>BLÍNOVÁ</v>
          </cell>
          <cell r="E45" t="str">
            <v>Lucie</v>
          </cell>
          <cell r="F45">
            <v>308143</v>
          </cell>
          <cell r="G45" t="str">
            <v>Ž</v>
          </cell>
          <cell r="H45">
            <v>1980</v>
          </cell>
          <cell r="I45" t="str">
            <v>Ž</v>
          </cell>
          <cell r="J45" t="str">
            <v>KŘP-U</v>
          </cell>
        </row>
        <row r="46">
          <cell r="A46">
            <v>0</v>
          </cell>
          <cell r="B46" t="str">
            <v>nprap.</v>
          </cell>
          <cell r="C46" t="str">
            <v xml:space="preserve"> </v>
          </cell>
          <cell r="D46" t="str">
            <v>HULÍNOVÁ</v>
          </cell>
          <cell r="E46" t="str">
            <v>Kateřina</v>
          </cell>
          <cell r="F46">
            <v>305629</v>
          </cell>
          <cell r="G46" t="str">
            <v>Ž</v>
          </cell>
          <cell r="H46">
            <v>1980</v>
          </cell>
          <cell r="I46" t="str">
            <v>Ž</v>
          </cell>
          <cell r="J46" t="str">
            <v>KŘP-A</v>
          </cell>
        </row>
        <row r="47">
          <cell r="A47">
            <v>0</v>
          </cell>
          <cell r="B47">
            <v>0</v>
          </cell>
          <cell r="C47" t="str">
            <v xml:space="preserve"> 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0</v>
          </cell>
          <cell r="B48">
            <v>0</v>
          </cell>
          <cell r="C48" t="str">
            <v xml:space="preserve">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0</v>
          </cell>
          <cell r="B49">
            <v>0</v>
          </cell>
          <cell r="C49" t="str">
            <v xml:space="preserve">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0</v>
          </cell>
          <cell r="B50">
            <v>0</v>
          </cell>
          <cell r="C50" t="str">
            <v xml:space="preserve"> 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0</v>
          </cell>
          <cell r="B51">
            <v>0</v>
          </cell>
          <cell r="C51" t="str">
            <v xml:space="preserve"> 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0</v>
          </cell>
          <cell r="B52">
            <v>0</v>
          </cell>
          <cell r="C52" t="str">
            <v xml:space="preserve"> 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0</v>
          </cell>
          <cell r="B53">
            <v>0</v>
          </cell>
          <cell r="C53" t="str">
            <v xml:space="preserve"> 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0</v>
          </cell>
          <cell r="B54">
            <v>0</v>
          </cell>
          <cell r="C54" t="str">
            <v xml:space="preserve"> 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0</v>
          </cell>
          <cell r="B55">
            <v>0</v>
          </cell>
          <cell r="C55" t="str">
            <v xml:space="preserve">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0</v>
          </cell>
          <cell r="B56">
            <v>0</v>
          </cell>
          <cell r="C56" t="str">
            <v xml:space="preserve"> 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0</v>
          </cell>
          <cell r="B57">
            <v>0</v>
          </cell>
          <cell r="C57" t="str">
            <v xml:space="preserve"> 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0</v>
          </cell>
          <cell r="B58">
            <v>0</v>
          </cell>
          <cell r="C58" t="str">
            <v xml:space="preserve"> 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 t="str">
            <v xml:space="preserve"> 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 t="str">
            <v xml:space="preserve"> 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 t="str">
            <v xml:space="preserve">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 t="str">
            <v xml:space="preserve"> 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 t="str">
            <v xml:space="preserve"> 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 t="str">
            <v xml:space="preserve">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 t="str">
            <v xml:space="preserve"> 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 t="str">
            <v xml:space="preserve"> 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9">
        <row r="2">
          <cell r="A2">
            <v>0</v>
          </cell>
          <cell r="B2" t="str">
            <v>nstržm.</v>
          </cell>
          <cell r="C2" t="str">
            <v xml:space="preserve"> </v>
          </cell>
          <cell r="D2" t="str">
            <v>ŠVAJDA</v>
          </cell>
          <cell r="E2" t="str">
            <v>Bohumil</v>
          </cell>
          <cell r="F2">
            <v>321585</v>
          </cell>
          <cell r="G2" t="str">
            <v>M</v>
          </cell>
          <cell r="H2">
            <v>1988</v>
          </cell>
          <cell r="I2" t="str">
            <v>I.</v>
          </cell>
          <cell r="J2" t="str">
            <v>KŘM - M</v>
          </cell>
        </row>
        <row r="3">
          <cell r="A3">
            <v>4</v>
          </cell>
          <cell r="B3" t="str">
            <v>kpt.</v>
          </cell>
          <cell r="C3" t="str">
            <v>Mgr.</v>
          </cell>
          <cell r="D3" t="str">
            <v>GRMOLENSKÝ</v>
          </cell>
          <cell r="E3" t="str">
            <v>Jan</v>
          </cell>
          <cell r="F3">
            <v>274568</v>
          </cell>
          <cell r="G3" t="str">
            <v>M</v>
          </cell>
          <cell r="H3">
            <v>1981</v>
          </cell>
          <cell r="I3" t="str">
            <v>II.</v>
          </cell>
          <cell r="J3" t="str">
            <v>KŘM - M</v>
          </cell>
        </row>
        <row r="4">
          <cell r="A4">
            <v>0</v>
          </cell>
          <cell r="B4" t="str">
            <v>nprap.</v>
          </cell>
          <cell r="C4" t="str">
            <v>Mgr.</v>
          </cell>
          <cell r="D4" t="str">
            <v>HORNÝ</v>
          </cell>
          <cell r="E4" t="str">
            <v>Pavel</v>
          </cell>
          <cell r="F4">
            <v>283991</v>
          </cell>
          <cell r="G4" t="str">
            <v>M</v>
          </cell>
          <cell r="H4">
            <v>1973</v>
          </cell>
          <cell r="I4" t="str">
            <v>III.</v>
          </cell>
          <cell r="J4" t="str">
            <v>KŘM - M</v>
          </cell>
        </row>
        <row r="5">
          <cell r="A5">
            <v>0</v>
          </cell>
          <cell r="B5" t="str">
            <v>nprap.</v>
          </cell>
          <cell r="C5" t="str">
            <v>Mgr.</v>
          </cell>
          <cell r="D5" t="str">
            <v>HLOUŠKOVÁ</v>
          </cell>
          <cell r="E5" t="str">
            <v>Marcela</v>
          </cell>
          <cell r="F5">
            <v>316885</v>
          </cell>
          <cell r="G5" t="str">
            <v>Ž</v>
          </cell>
          <cell r="H5">
            <v>1974</v>
          </cell>
          <cell r="I5" t="str">
            <v>Ž</v>
          </cell>
          <cell r="J5" t="str">
            <v>KŘM - M</v>
          </cell>
        </row>
        <row r="6">
          <cell r="A6">
            <v>0</v>
          </cell>
          <cell r="B6" t="str">
            <v>prap.</v>
          </cell>
          <cell r="C6" t="str">
            <v xml:space="preserve"> </v>
          </cell>
          <cell r="D6" t="str">
            <v>MIKULOVSKÝ</v>
          </cell>
          <cell r="E6" t="str">
            <v>Aleš</v>
          </cell>
          <cell r="F6">
            <v>315166</v>
          </cell>
          <cell r="G6" t="str">
            <v>M</v>
          </cell>
          <cell r="H6">
            <v>1986</v>
          </cell>
          <cell r="I6" t="str">
            <v>I.</v>
          </cell>
          <cell r="J6" t="str">
            <v>KŘP - P</v>
          </cell>
        </row>
        <row r="7">
          <cell r="A7">
            <v>10</v>
          </cell>
          <cell r="B7" t="str">
            <v>prap.</v>
          </cell>
          <cell r="C7" t="str">
            <v xml:space="preserve"> </v>
          </cell>
          <cell r="D7" t="str">
            <v xml:space="preserve">MELÍŠEK </v>
          </cell>
          <cell r="E7" t="str">
            <v>Marek</v>
          </cell>
          <cell r="F7">
            <v>260942</v>
          </cell>
          <cell r="G7" t="str">
            <v>M</v>
          </cell>
          <cell r="H7">
            <v>1974</v>
          </cell>
          <cell r="I7" t="str">
            <v>II.</v>
          </cell>
          <cell r="J7" t="str">
            <v>KŘP - P</v>
          </cell>
        </row>
        <row r="8">
          <cell r="A8">
            <v>0</v>
          </cell>
          <cell r="B8" t="str">
            <v>nprap.</v>
          </cell>
          <cell r="C8" t="str">
            <v xml:space="preserve"> </v>
          </cell>
          <cell r="D8" t="str">
            <v>HOLUB</v>
          </cell>
          <cell r="E8" t="str">
            <v>Bedřich</v>
          </cell>
          <cell r="F8">
            <v>276756</v>
          </cell>
          <cell r="G8" t="str">
            <v>M</v>
          </cell>
          <cell r="H8">
            <v>1972</v>
          </cell>
          <cell r="I8" t="str">
            <v>III.</v>
          </cell>
          <cell r="J8" t="str">
            <v>KŘP - P</v>
          </cell>
        </row>
        <row r="9">
          <cell r="A9">
            <v>0</v>
          </cell>
          <cell r="B9" t="str">
            <v>por.</v>
          </cell>
          <cell r="C9" t="str">
            <v>Bc.</v>
          </cell>
          <cell r="D9" t="str">
            <v>PELEŠKOVÁ</v>
          </cell>
          <cell r="E9" t="str">
            <v>Petra</v>
          </cell>
          <cell r="F9">
            <v>315494</v>
          </cell>
          <cell r="G9" t="str">
            <v>Ž</v>
          </cell>
          <cell r="H9">
            <v>1986</v>
          </cell>
          <cell r="I9" t="str">
            <v>Ž</v>
          </cell>
          <cell r="J9" t="str">
            <v>KŘP - P</v>
          </cell>
        </row>
        <row r="10">
          <cell r="A10">
            <v>0</v>
          </cell>
          <cell r="B10" t="str">
            <v>prap.</v>
          </cell>
          <cell r="C10" t="str">
            <v xml:space="preserve"> </v>
          </cell>
          <cell r="D10" t="str">
            <v>PEŠOUT</v>
          </cell>
          <cell r="E10" t="str">
            <v>Petr</v>
          </cell>
          <cell r="F10">
            <v>323518</v>
          </cell>
          <cell r="G10" t="str">
            <v>M</v>
          </cell>
          <cell r="H10">
            <v>1989</v>
          </cell>
          <cell r="I10" t="str">
            <v>I.</v>
          </cell>
          <cell r="J10" t="str">
            <v>KŘP - U</v>
          </cell>
        </row>
        <row r="11">
          <cell r="A11">
            <v>9</v>
          </cell>
          <cell r="B11" t="str">
            <v>pprap.</v>
          </cell>
          <cell r="C11" t="str">
            <v xml:space="preserve"> </v>
          </cell>
          <cell r="D11" t="str">
            <v>LAZICIUS</v>
          </cell>
          <cell r="E11" t="str">
            <v>Miroslav</v>
          </cell>
          <cell r="F11">
            <v>311888</v>
          </cell>
          <cell r="G11" t="str">
            <v>M</v>
          </cell>
          <cell r="H11">
            <v>1983</v>
          </cell>
          <cell r="I11" t="str">
            <v>II.</v>
          </cell>
          <cell r="J11" t="str">
            <v>KŘP - U</v>
          </cell>
        </row>
        <row r="12">
          <cell r="A12">
            <v>0</v>
          </cell>
          <cell r="B12" t="str">
            <v>pprap.</v>
          </cell>
          <cell r="C12" t="str">
            <v>Mgr.</v>
          </cell>
          <cell r="D12" t="str">
            <v>KREJČÍK</v>
          </cell>
          <cell r="E12" t="str">
            <v>Pavel</v>
          </cell>
          <cell r="F12">
            <v>322813</v>
          </cell>
          <cell r="G12" t="str">
            <v>M</v>
          </cell>
          <cell r="H12">
            <v>1969</v>
          </cell>
          <cell r="I12" t="str">
            <v>III.</v>
          </cell>
          <cell r="J12" t="str">
            <v>KŘP - U</v>
          </cell>
        </row>
        <row r="13">
          <cell r="A13">
            <v>0</v>
          </cell>
          <cell r="B13" t="str">
            <v xml:space="preserve">pprap. </v>
          </cell>
          <cell r="C13" t="str">
            <v xml:space="preserve"> </v>
          </cell>
          <cell r="D13" t="str">
            <v>KULHÁNKOVÁ</v>
          </cell>
          <cell r="E13" t="str">
            <v>Marie</v>
          </cell>
          <cell r="F13">
            <v>317001</v>
          </cell>
          <cell r="G13" t="str">
            <v>Ž</v>
          </cell>
          <cell r="H13">
            <v>1985</v>
          </cell>
          <cell r="I13" t="str">
            <v>Ž</v>
          </cell>
          <cell r="J13" t="str">
            <v>KŘP - U</v>
          </cell>
        </row>
        <row r="14">
          <cell r="A14">
            <v>0</v>
          </cell>
          <cell r="B14" t="str">
            <v>pprap.</v>
          </cell>
          <cell r="C14" t="str">
            <v xml:space="preserve"> </v>
          </cell>
          <cell r="D14" t="str">
            <v>WOLF</v>
          </cell>
          <cell r="E14" t="str">
            <v>Jiří</v>
          </cell>
          <cell r="F14">
            <v>315183</v>
          </cell>
          <cell r="G14" t="str">
            <v>M</v>
          </cell>
          <cell r="H14">
            <v>1986</v>
          </cell>
          <cell r="I14" t="str">
            <v>I.</v>
          </cell>
          <cell r="J14" t="str">
            <v>KŘM - E</v>
          </cell>
        </row>
        <row r="15">
          <cell r="A15">
            <v>12</v>
          </cell>
          <cell r="B15" t="str">
            <v>por.</v>
          </cell>
          <cell r="C15" t="str">
            <v>Bc.</v>
          </cell>
          <cell r="D15" t="str">
            <v>VAŠKŮ</v>
          </cell>
          <cell r="E15" t="str">
            <v>Libor</v>
          </cell>
          <cell r="F15">
            <v>307509</v>
          </cell>
          <cell r="G15" t="str">
            <v>M</v>
          </cell>
          <cell r="H15">
            <v>1982</v>
          </cell>
          <cell r="I15" t="str">
            <v>II.</v>
          </cell>
          <cell r="J15" t="str">
            <v>KŘM - E</v>
          </cell>
        </row>
        <row r="16">
          <cell r="A16">
            <v>0</v>
          </cell>
          <cell r="B16" t="str">
            <v>nprap.</v>
          </cell>
          <cell r="C16" t="str">
            <v xml:space="preserve"> </v>
          </cell>
          <cell r="D16" t="str">
            <v>JAVŮREK</v>
          </cell>
          <cell r="E16" t="str">
            <v>Jiří</v>
          </cell>
          <cell r="F16">
            <v>243043</v>
          </cell>
          <cell r="G16" t="str">
            <v>M</v>
          </cell>
          <cell r="H16">
            <v>1969</v>
          </cell>
          <cell r="I16" t="str">
            <v>III.</v>
          </cell>
          <cell r="J16" t="str">
            <v>KŘM - E</v>
          </cell>
        </row>
        <row r="17">
          <cell r="A17">
            <v>0</v>
          </cell>
          <cell r="B17" t="str">
            <v>prap.</v>
          </cell>
          <cell r="C17" t="str">
            <v>Bc.</v>
          </cell>
          <cell r="D17" t="str">
            <v>SÁBLÍKOVÁ</v>
          </cell>
          <cell r="E17" t="str">
            <v>Jindřiška</v>
          </cell>
          <cell r="F17">
            <v>317479</v>
          </cell>
          <cell r="G17" t="str">
            <v>Ž</v>
          </cell>
          <cell r="H17">
            <v>1986</v>
          </cell>
          <cell r="I17" t="str">
            <v>Ž</v>
          </cell>
          <cell r="J17" t="str">
            <v>KŘM - E</v>
          </cell>
        </row>
        <row r="18">
          <cell r="A18">
            <v>2</v>
          </cell>
          <cell r="B18" t="str">
            <v>prap.</v>
          </cell>
          <cell r="C18" t="str">
            <v>Bc.</v>
          </cell>
          <cell r="D18" t="str">
            <v>DOLANA</v>
          </cell>
          <cell r="E18" t="str">
            <v>Petr</v>
          </cell>
          <cell r="F18">
            <v>282376</v>
          </cell>
          <cell r="G18" t="str">
            <v>M</v>
          </cell>
          <cell r="H18">
            <v>1978</v>
          </cell>
          <cell r="I18" t="str">
            <v>II.</v>
          </cell>
          <cell r="J18" t="str">
            <v>KŘP-A</v>
          </cell>
        </row>
        <row r="19">
          <cell r="A19">
            <v>7</v>
          </cell>
          <cell r="B19" t="str">
            <v>prap.</v>
          </cell>
          <cell r="C19" t="str">
            <v xml:space="preserve"> </v>
          </cell>
          <cell r="D19" t="str">
            <v>FINDRIK</v>
          </cell>
          <cell r="E19" t="str">
            <v>Karel</v>
          </cell>
          <cell r="F19">
            <v>311478</v>
          </cell>
          <cell r="G19" t="str">
            <v>M</v>
          </cell>
          <cell r="H19">
            <v>1981</v>
          </cell>
          <cell r="I19" t="str">
            <v>II.</v>
          </cell>
          <cell r="J19" t="str">
            <v>KŘP-A</v>
          </cell>
        </row>
        <row r="20">
          <cell r="A20">
            <v>0</v>
          </cell>
          <cell r="B20" t="str">
            <v>prap.</v>
          </cell>
          <cell r="C20" t="str">
            <v xml:space="preserve"> </v>
          </cell>
          <cell r="D20" t="str">
            <v>TRNKA</v>
          </cell>
          <cell r="E20" t="str">
            <v>Vlastimil</v>
          </cell>
          <cell r="F20">
            <v>254779</v>
          </cell>
          <cell r="G20" t="str">
            <v>M</v>
          </cell>
          <cell r="H20">
            <v>1971</v>
          </cell>
          <cell r="I20" t="str">
            <v>III.</v>
          </cell>
          <cell r="J20" t="str">
            <v>KŘP-A</v>
          </cell>
        </row>
        <row r="21">
          <cell r="A21">
            <v>0</v>
          </cell>
          <cell r="B21" t="str">
            <v>por.</v>
          </cell>
          <cell r="C21" t="str">
            <v>Mgr.</v>
          </cell>
          <cell r="D21" t="str">
            <v>GRICOVÁ</v>
          </cell>
          <cell r="E21" t="str">
            <v>Klára</v>
          </cell>
          <cell r="F21">
            <v>306023</v>
          </cell>
          <cell r="G21" t="str">
            <v>Ž</v>
          </cell>
          <cell r="H21">
            <v>1981</v>
          </cell>
          <cell r="I21" t="str">
            <v>Ž</v>
          </cell>
          <cell r="J21" t="str">
            <v>KŘP-A</v>
          </cell>
        </row>
        <row r="22">
          <cell r="A22">
            <v>0</v>
          </cell>
          <cell r="B22" t="str">
            <v>nstržm.</v>
          </cell>
          <cell r="C22" t="str">
            <v xml:space="preserve"> </v>
          </cell>
          <cell r="D22" t="str">
            <v>PODLEZL</v>
          </cell>
          <cell r="E22" t="str">
            <v>Pavel</v>
          </cell>
          <cell r="F22">
            <v>320271</v>
          </cell>
          <cell r="G22" t="str">
            <v>M</v>
          </cell>
          <cell r="H22">
            <v>1987</v>
          </cell>
          <cell r="I22" t="str">
            <v>I.</v>
          </cell>
          <cell r="J22" t="str">
            <v>KŘP-B</v>
          </cell>
        </row>
        <row r="23">
          <cell r="A23">
            <v>13</v>
          </cell>
          <cell r="B23" t="str">
            <v>por.</v>
          </cell>
          <cell r="C23" t="str">
            <v>Mgr.</v>
          </cell>
          <cell r="D23" t="str">
            <v>ŠMÍD</v>
          </cell>
          <cell r="E23" t="str">
            <v>Tomáš</v>
          </cell>
          <cell r="F23">
            <v>273938</v>
          </cell>
          <cell r="G23" t="str">
            <v>M</v>
          </cell>
          <cell r="H23">
            <v>1982</v>
          </cell>
          <cell r="I23" t="str">
            <v>II.</v>
          </cell>
          <cell r="J23" t="str">
            <v>KŘP-B</v>
          </cell>
        </row>
        <row r="24">
          <cell r="A24">
            <v>0</v>
          </cell>
          <cell r="B24" t="str">
            <v>kpt.</v>
          </cell>
          <cell r="C24" t="str">
            <v>Bc.</v>
          </cell>
          <cell r="D24" t="str">
            <v>SOBOTKA</v>
          </cell>
          <cell r="E24" t="str">
            <v>Radek</v>
          </cell>
          <cell r="F24">
            <v>246405</v>
          </cell>
          <cell r="G24" t="str">
            <v>M</v>
          </cell>
          <cell r="H24">
            <v>1970</v>
          </cell>
          <cell r="I24" t="str">
            <v>III.</v>
          </cell>
          <cell r="J24" t="str">
            <v>KŘP-B</v>
          </cell>
        </row>
        <row r="25">
          <cell r="A25">
            <v>0</v>
          </cell>
          <cell r="B25" t="str">
            <v>nstržm.</v>
          </cell>
          <cell r="C25" t="str">
            <v xml:space="preserve"> </v>
          </cell>
          <cell r="D25" t="str">
            <v>PEJŠKOVÁ</v>
          </cell>
          <cell r="E25" t="str">
            <v>Alena</v>
          </cell>
          <cell r="F25">
            <v>324940</v>
          </cell>
          <cell r="G25" t="str">
            <v>Ž</v>
          </cell>
          <cell r="H25">
            <v>1984</v>
          </cell>
          <cell r="I25" t="str">
            <v>Ž</v>
          </cell>
          <cell r="J25" t="str">
            <v>KŘP-B</v>
          </cell>
        </row>
        <row r="26">
          <cell r="A26">
            <v>0</v>
          </cell>
          <cell r="B26" t="str">
            <v>pprap.</v>
          </cell>
          <cell r="C26" t="str">
            <v xml:space="preserve"> </v>
          </cell>
          <cell r="D26" t="str">
            <v>NEČAS</v>
          </cell>
          <cell r="E26" t="str">
            <v>Petr</v>
          </cell>
          <cell r="F26">
            <v>321201</v>
          </cell>
          <cell r="G26" t="str">
            <v>M</v>
          </cell>
          <cell r="H26">
            <v>1984</v>
          </cell>
          <cell r="I26" t="str">
            <v>I.</v>
          </cell>
          <cell r="J26" t="str">
            <v>KŘP-C</v>
          </cell>
        </row>
        <row r="27">
          <cell r="A27">
            <v>11</v>
          </cell>
          <cell r="B27" t="str">
            <v>pprap.</v>
          </cell>
          <cell r="C27" t="str">
            <v xml:space="preserve"> </v>
          </cell>
          <cell r="D27" t="str">
            <v>DRTINA</v>
          </cell>
          <cell r="E27" t="str">
            <v>Daniel</v>
          </cell>
          <cell r="F27">
            <v>315888</v>
          </cell>
          <cell r="G27" t="str">
            <v>M</v>
          </cell>
          <cell r="H27">
            <v>1983</v>
          </cell>
          <cell r="I27" t="str">
            <v>II.</v>
          </cell>
          <cell r="J27" t="str">
            <v>KŘP-C</v>
          </cell>
        </row>
        <row r="28">
          <cell r="A28">
            <v>0</v>
          </cell>
          <cell r="B28" t="str">
            <v>mjr.</v>
          </cell>
          <cell r="C28" t="str">
            <v>Mgr.</v>
          </cell>
          <cell r="D28" t="str">
            <v>HAJNÝ</v>
          </cell>
          <cell r="E28" t="str">
            <v>Roman</v>
          </cell>
          <cell r="F28">
            <v>303875</v>
          </cell>
          <cell r="G28" t="str">
            <v>M</v>
          </cell>
          <cell r="H28">
            <v>1968</v>
          </cell>
          <cell r="I28" t="str">
            <v>III.</v>
          </cell>
          <cell r="J28" t="str">
            <v>KŘP-C</v>
          </cell>
        </row>
        <row r="29">
          <cell r="A29">
            <v>0</v>
          </cell>
          <cell r="B29" t="str">
            <v>nprap.</v>
          </cell>
          <cell r="C29" t="str">
            <v>Mgr.</v>
          </cell>
          <cell r="D29" t="str">
            <v>ZAYMLOVÁ</v>
          </cell>
          <cell r="E29" t="str">
            <v>Michaela</v>
          </cell>
          <cell r="F29">
            <v>324737</v>
          </cell>
          <cell r="G29" t="str">
            <v>Ž</v>
          </cell>
          <cell r="H29">
            <v>1985</v>
          </cell>
          <cell r="I29" t="str">
            <v>Ž</v>
          </cell>
          <cell r="J29" t="str">
            <v>KŘP-C</v>
          </cell>
        </row>
        <row r="30">
          <cell r="A30">
            <v>0</v>
          </cell>
          <cell r="B30" t="str">
            <v>prap.</v>
          </cell>
          <cell r="C30" t="str">
            <v xml:space="preserve"> </v>
          </cell>
          <cell r="D30" t="str">
            <v>PRACHAŘ</v>
          </cell>
          <cell r="E30" t="str">
            <v>Roman</v>
          </cell>
          <cell r="F30">
            <v>314800</v>
          </cell>
          <cell r="G30" t="str">
            <v>M</v>
          </cell>
          <cell r="H30">
            <v>1985</v>
          </cell>
          <cell r="I30" t="str">
            <v>I.</v>
          </cell>
          <cell r="J30" t="str">
            <v>KŘP-S</v>
          </cell>
        </row>
        <row r="31">
          <cell r="A31">
            <v>5</v>
          </cell>
          <cell r="B31" t="str">
            <v>nstržm.</v>
          </cell>
          <cell r="C31" t="str">
            <v xml:space="preserve"> </v>
          </cell>
          <cell r="D31" t="str">
            <v>STŘESKA</v>
          </cell>
          <cell r="E31" t="str">
            <v>Jan</v>
          </cell>
          <cell r="F31">
            <v>321244</v>
          </cell>
          <cell r="G31" t="str">
            <v>M</v>
          </cell>
          <cell r="H31">
            <v>1982</v>
          </cell>
          <cell r="I31" t="str">
            <v>II.</v>
          </cell>
          <cell r="J31" t="str">
            <v>KŘP-S</v>
          </cell>
        </row>
        <row r="32">
          <cell r="A32">
            <v>0</v>
          </cell>
          <cell r="B32" t="str">
            <v>ppor.</v>
          </cell>
          <cell r="C32" t="str">
            <v xml:space="preserve"> </v>
          </cell>
          <cell r="D32" t="str">
            <v>PRCHAL</v>
          </cell>
          <cell r="E32" t="str">
            <v>Josef</v>
          </cell>
          <cell r="F32">
            <v>247175</v>
          </cell>
          <cell r="G32" t="str">
            <v>M</v>
          </cell>
          <cell r="H32">
            <v>1972</v>
          </cell>
          <cell r="I32" t="str">
            <v>III.</v>
          </cell>
          <cell r="J32" t="str">
            <v>KŘP-S</v>
          </cell>
        </row>
        <row r="33">
          <cell r="A33">
            <v>0</v>
          </cell>
          <cell r="B33" t="str">
            <v>por.</v>
          </cell>
          <cell r="C33" t="str">
            <v>Mgr.</v>
          </cell>
          <cell r="D33" t="str">
            <v>TRČOVÁ</v>
          </cell>
          <cell r="E33" t="str">
            <v>Lenka</v>
          </cell>
          <cell r="F33">
            <v>271678</v>
          </cell>
          <cell r="G33" t="str">
            <v>Ž</v>
          </cell>
          <cell r="H33">
            <v>1980</v>
          </cell>
          <cell r="I33" t="str">
            <v>Ž</v>
          </cell>
          <cell r="J33" t="str">
            <v>KŘP-S</v>
          </cell>
        </row>
        <row r="34">
          <cell r="A34">
            <v>0</v>
          </cell>
          <cell r="B34" t="str">
            <v>nstržm.</v>
          </cell>
          <cell r="C34" t="str">
            <v xml:space="preserve"> </v>
          </cell>
          <cell r="D34" t="str">
            <v>NĚMEC</v>
          </cell>
          <cell r="E34" t="str">
            <v>Tomáš</v>
          </cell>
          <cell r="F34">
            <v>319228</v>
          </cell>
          <cell r="G34" t="str">
            <v>M</v>
          </cell>
          <cell r="H34">
            <v>1987</v>
          </cell>
          <cell r="I34" t="str">
            <v>I.</v>
          </cell>
          <cell r="J34" t="str">
            <v>KŘP - M</v>
          </cell>
        </row>
        <row r="35">
          <cell r="A35">
            <v>0</v>
          </cell>
          <cell r="B35" t="str">
            <v>pprap.</v>
          </cell>
          <cell r="C35" t="str">
            <v xml:space="preserve"> </v>
          </cell>
          <cell r="D35" t="str">
            <v>BYCHLER</v>
          </cell>
          <cell r="E35" t="str">
            <v>Roman</v>
          </cell>
          <cell r="F35">
            <v>318476</v>
          </cell>
          <cell r="G35" t="str">
            <v>M</v>
          </cell>
          <cell r="H35">
            <v>1988</v>
          </cell>
          <cell r="I35" t="str">
            <v>I.</v>
          </cell>
          <cell r="J35" t="str">
            <v>KŘP-B</v>
          </cell>
        </row>
        <row r="36">
          <cell r="A36">
            <v>0</v>
          </cell>
          <cell r="B36" t="str">
            <v>prap.</v>
          </cell>
          <cell r="C36" t="str">
            <v xml:space="preserve"> </v>
          </cell>
          <cell r="D36" t="str">
            <v>TRČ</v>
          </cell>
          <cell r="E36" t="str">
            <v>Satnislav</v>
          </cell>
          <cell r="F36">
            <v>321858</v>
          </cell>
          <cell r="G36" t="str">
            <v>M</v>
          </cell>
          <cell r="H36">
            <v>1988</v>
          </cell>
          <cell r="I36" t="str">
            <v>I.</v>
          </cell>
          <cell r="J36" t="str">
            <v>KŘP-S</v>
          </cell>
        </row>
        <row r="37">
          <cell r="A37">
            <v>0</v>
          </cell>
          <cell r="B37" t="str">
            <v>nstržm.</v>
          </cell>
          <cell r="C37" t="str">
            <v xml:space="preserve"> </v>
          </cell>
          <cell r="D37" t="str">
            <v>HOŠKO</v>
          </cell>
          <cell r="E37" t="str">
            <v>Ladislav</v>
          </cell>
          <cell r="F37">
            <v>318235</v>
          </cell>
          <cell r="G37" t="str">
            <v>M</v>
          </cell>
          <cell r="H37">
            <v>1987</v>
          </cell>
          <cell r="I37" t="str">
            <v>I.</v>
          </cell>
          <cell r="J37" t="str">
            <v>KŘP-B</v>
          </cell>
        </row>
        <row r="38">
          <cell r="A38">
            <v>0</v>
          </cell>
          <cell r="B38" t="str">
            <v>pprap.</v>
          </cell>
          <cell r="C38" t="str">
            <v xml:space="preserve"> </v>
          </cell>
          <cell r="D38" t="str">
            <v>PALEČEK</v>
          </cell>
          <cell r="E38" t="str">
            <v>Jakub</v>
          </cell>
          <cell r="F38">
            <v>319810</v>
          </cell>
          <cell r="G38" t="str">
            <v>M</v>
          </cell>
          <cell r="H38">
            <v>1985</v>
          </cell>
          <cell r="I38" t="str">
            <v>I.</v>
          </cell>
          <cell r="J38" t="str">
            <v>KŘP-A</v>
          </cell>
        </row>
        <row r="39">
          <cell r="A39">
            <v>3</v>
          </cell>
          <cell r="B39" t="str">
            <v>nprap.</v>
          </cell>
          <cell r="C39" t="str">
            <v xml:space="preserve"> </v>
          </cell>
          <cell r="D39" t="str">
            <v>DUDEŠEK</v>
          </cell>
          <cell r="E39" t="str">
            <v>Martin</v>
          </cell>
          <cell r="F39">
            <v>279865</v>
          </cell>
          <cell r="G39" t="str">
            <v>M</v>
          </cell>
          <cell r="H39">
            <v>1975</v>
          </cell>
          <cell r="I39" t="str">
            <v>II.</v>
          </cell>
          <cell r="J39" t="str">
            <v>KŘM - M</v>
          </cell>
        </row>
        <row r="40">
          <cell r="A40">
            <v>5</v>
          </cell>
          <cell r="B40" t="str">
            <v>por.</v>
          </cell>
          <cell r="C40" t="str">
            <v>Bc.</v>
          </cell>
          <cell r="D40" t="str">
            <v>BERÁNEK</v>
          </cell>
          <cell r="E40" t="str">
            <v>Vladimír</v>
          </cell>
          <cell r="F40">
            <v>320162</v>
          </cell>
          <cell r="G40" t="str">
            <v>M</v>
          </cell>
          <cell r="H40">
            <v>1982</v>
          </cell>
          <cell r="I40" t="str">
            <v>II.</v>
          </cell>
          <cell r="J40" t="str">
            <v>KŘP - P</v>
          </cell>
        </row>
        <row r="41">
          <cell r="A41">
            <v>1</v>
          </cell>
          <cell r="B41" t="str">
            <v>kpt.</v>
          </cell>
          <cell r="C41" t="str">
            <v>Mgr.</v>
          </cell>
          <cell r="D41" t="str">
            <v>HRACH</v>
          </cell>
          <cell r="E41" t="str">
            <v>Karel</v>
          </cell>
          <cell r="F41">
            <v>278721</v>
          </cell>
          <cell r="G41" t="str">
            <v>M</v>
          </cell>
          <cell r="H41">
            <v>1976</v>
          </cell>
          <cell r="I41" t="str">
            <v>II.</v>
          </cell>
          <cell r="J41" t="str">
            <v>URNA</v>
          </cell>
        </row>
        <row r="42">
          <cell r="A42">
            <v>8</v>
          </cell>
          <cell r="B42" t="str">
            <v>kpt.</v>
          </cell>
          <cell r="C42" t="str">
            <v>Ing.</v>
          </cell>
          <cell r="D42" t="str">
            <v>DRAGOUN</v>
          </cell>
          <cell r="E42" t="str">
            <v>Petr</v>
          </cell>
          <cell r="F42">
            <v>272225</v>
          </cell>
          <cell r="G42" t="str">
            <v>M</v>
          </cell>
          <cell r="H42">
            <v>1974</v>
          </cell>
          <cell r="I42" t="str">
            <v>II.</v>
          </cell>
          <cell r="J42" t="str">
            <v>KŘP - U</v>
          </cell>
        </row>
        <row r="43">
          <cell r="A43">
            <v>14</v>
          </cell>
          <cell r="B43" t="str">
            <v>kpt.</v>
          </cell>
          <cell r="C43" t="str">
            <v>Ing.</v>
          </cell>
          <cell r="D43" t="str">
            <v>ŠLEJHAR</v>
          </cell>
          <cell r="E43" t="str">
            <v>Petr</v>
          </cell>
          <cell r="F43">
            <v>323561</v>
          </cell>
          <cell r="G43" t="str">
            <v>M</v>
          </cell>
          <cell r="H43">
            <v>1978</v>
          </cell>
          <cell r="I43" t="str">
            <v>II.</v>
          </cell>
          <cell r="J43" t="str">
            <v>KŘP-C</v>
          </cell>
        </row>
        <row r="44">
          <cell r="A44">
            <v>0</v>
          </cell>
          <cell r="B44" t="str">
            <v>nstržm.</v>
          </cell>
          <cell r="C44" t="str">
            <v xml:space="preserve"> </v>
          </cell>
          <cell r="D44" t="str">
            <v>PROCHÁZKOVÁ</v>
          </cell>
          <cell r="E44" t="str">
            <v>Patricia</v>
          </cell>
          <cell r="F44">
            <v>325592</v>
          </cell>
          <cell r="G44" t="str">
            <v>Ž</v>
          </cell>
          <cell r="H44">
            <v>1984</v>
          </cell>
          <cell r="I44" t="str">
            <v>Ž</v>
          </cell>
          <cell r="J44" t="str">
            <v>KŘP - P</v>
          </cell>
        </row>
        <row r="45">
          <cell r="A45">
            <v>0</v>
          </cell>
          <cell r="B45" t="str">
            <v>kpt.</v>
          </cell>
          <cell r="C45" t="str">
            <v>Mgr.</v>
          </cell>
          <cell r="D45" t="str">
            <v>BLÍNOVÁ</v>
          </cell>
          <cell r="E45" t="str">
            <v>Lucie</v>
          </cell>
          <cell r="F45">
            <v>308143</v>
          </cell>
          <cell r="G45" t="str">
            <v>Ž</v>
          </cell>
          <cell r="H45">
            <v>1980</v>
          </cell>
          <cell r="I45" t="str">
            <v>Ž</v>
          </cell>
          <cell r="J45" t="str">
            <v>KŘP-U</v>
          </cell>
        </row>
        <row r="46">
          <cell r="A46">
            <v>0</v>
          </cell>
          <cell r="B46" t="str">
            <v>nprap.</v>
          </cell>
          <cell r="C46" t="str">
            <v xml:space="preserve"> </v>
          </cell>
          <cell r="D46" t="str">
            <v>HULÍNOVÁ</v>
          </cell>
          <cell r="E46" t="str">
            <v>Kateřina</v>
          </cell>
          <cell r="F46">
            <v>305629</v>
          </cell>
          <cell r="G46" t="str">
            <v>Ž</v>
          </cell>
          <cell r="H46">
            <v>1980</v>
          </cell>
          <cell r="I46" t="str">
            <v>Ž</v>
          </cell>
          <cell r="J46" t="str">
            <v>KŘP-A</v>
          </cell>
        </row>
        <row r="47">
          <cell r="A47">
            <v>0</v>
          </cell>
          <cell r="B47">
            <v>0</v>
          </cell>
          <cell r="C47" t="str">
            <v xml:space="preserve"> 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0</v>
          </cell>
          <cell r="B48">
            <v>0</v>
          </cell>
          <cell r="C48" t="str">
            <v xml:space="preserve">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0</v>
          </cell>
          <cell r="B49">
            <v>0</v>
          </cell>
          <cell r="C49" t="str">
            <v xml:space="preserve">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0</v>
          </cell>
          <cell r="B50">
            <v>0</v>
          </cell>
          <cell r="C50" t="str">
            <v xml:space="preserve"> 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0</v>
          </cell>
          <cell r="B51">
            <v>0</v>
          </cell>
          <cell r="C51" t="str">
            <v xml:space="preserve"> 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0</v>
          </cell>
          <cell r="B52">
            <v>0</v>
          </cell>
          <cell r="C52" t="str">
            <v xml:space="preserve"> 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0</v>
          </cell>
          <cell r="B53">
            <v>0</v>
          </cell>
          <cell r="C53" t="str">
            <v xml:space="preserve"> 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0</v>
          </cell>
          <cell r="B54">
            <v>0</v>
          </cell>
          <cell r="C54" t="str">
            <v xml:space="preserve"> 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0</v>
          </cell>
          <cell r="B55">
            <v>0</v>
          </cell>
          <cell r="C55" t="str">
            <v xml:space="preserve">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0</v>
          </cell>
          <cell r="B56">
            <v>0</v>
          </cell>
          <cell r="C56" t="str">
            <v xml:space="preserve"> 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0</v>
          </cell>
          <cell r="B57">
            <v>0</v>
          </cell>
          <cell r="C57" t="str">
            <v xml:space="preserve"> 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0</v>
          </cell>
          <cell r="B58">
            <v>0</v>
          </cell>
          <cell r="C58" t="str">
            <v xml:space="preserve"> 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 t="str">
            <v xml:space="preserve"> 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 t="str">
            <v xml:space="preserve"> 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 t="str">
            <v xml:space="preserve">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 t="str">
            <v xml:space="preserve"> 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 t="str">
            <v xml:space="preserve"> 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 t="str">
            <v xml:space="preserve">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 t="str">
            <v xml:space="preserve"> 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 t="str">
            <v xml:space="preserve"> 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0</v>
          </cell>
          <cell r="B67">
            <v>0</v>
          </cell>
          <cell r="C67" t="str">
            <v xml:space="preserve"> 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0</v>
          </cell>
          <cell r="B68">
            <v>0</v>
          </cell>
          <cell r="C68" t="str">
            <v xml:space="preserve"> 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0</v>
          </cell>
          <cell r="B69">
            <v>0</v>
          </cell>
          <cell r="C69" t="str">
            <v xml:space="preserve"> 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0</v>
          </cell>
          <cell r="B70">
            <v>0</v>
          </cell>
          <cell r="C70" t="str">
            <v xml:space="preserve">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0</v>
          </cell>
          <cell r="B71">
            <v>0</v>
          </cell>
          <cell r="C71" t="str">
            <v xml:space="preserve"> 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0</v>
          </cell>
          <cell r="B72">
            <v>0</v>
          </cell>
          <cell r="C72" t="str">
            <v xml:space="preserve"> 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0</v>
          </cell>
          <cell r="B73">
            <v>0</v>
          </cell>
          <cell r="C73" t="str">
            <v xml:space="preserve"> 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0</v>
          </cell>
          <cell r="B74">
            <v>0</v>
          </cell>
          <cell r="C74" t="str">
            <v xml:space="preserve"> 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0</v>
          </cell>
          <cell r="B75">
            <v>0</v>
          </cell>
          <cell r="C75" t="str">
            <v xml:space="preserve"> 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0</v>
          </cell>
          <cell r="B76">
            <v>0</v>
          </cell>
          <cell r="C76" t="str">
            <v xml:space="preserve"> 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0</v>
          </cell>
          <cell r="B77">
            <v>0</v>
          </cell>
          <cell r="C77" t="str">
            <v xml:space="preserve"> 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C78" t="str">
            <v xml:space="preserve"> 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B79">
            <v>0</v>
          </cell>
          <cell r="C79" t="str">
            <v xml:space="preserve"> 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0</v>
          </cell>
          <cell r="B80">
            <v>0</v>
          </cell>
          <cell r="C80" t="str">
            <v xml:space="preserve"> 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</sheetData>
      <sheetData sheetId="20">
        <row r="2">
          <cell r="A2">
            <v>0</v>
          </cell>
          <cell r="B2" t="str">
            <v>nstržm.</v>
          </cell>
          <cell r="C2" t="str">
            <v xml:space="preserve"> </v>
          </cell>
          <cell r="D2" t="str">
            <v>ŠVAJDA</v>
          </cell>
          <cell r="E2" t="str">
            <v>Bohumil</v>
          </cell>
          <cell r="F2">
            <v>321585</v>
          </cell>
          <cell r="G2" t="str">
            <v>M</v>
          </cell>
          <cell r="H2">
            <v>1988</v>
          </cell>
          <cell r="I2" t="str">
            <v>I.</v>
          </cell>
          <cell r="J2" t="str">
            <v>KŘM - M</v>
          </cell>
        </row>
        <row r="3">
          <cell r="A3">
            <v>0</v>
          </cell>
          <cell r="B3" t="str">
            <v>kpt.</v>
          </cell>
          <cell r="C3" t="str">
            <v>Mgr.</v>
          </cell>
          <cell r="D3" t="str">
            <v>GRMOLENSKÝ</v>
          </cell>
          <cell r="E3" t="str">
            <v>Jan</v>
          </cell>
          <cell r="F3">
            <v>274568</v>
          </cell>
          <cell r="G3" t="str">
            <v>M</v>
          </cell>
          <cell r="H3">
            <v>1981</v>
          </cell>
          <cell r="I3" t="str">
            <v>II.</v>
          </cell>
          <cell r="J3" t="str">
            <v>KŘM - M</v>
          </cell>
        </row>
        <row r="4">
          <cell r="A4">
            <v>5</v>
          </cell>
          <cell r="B4" t="str">
            <v>nprap.</v>
          </cell>
          <cell r="C4" t="str">
            <v>Mgr.</v>
          </cell>
          <cell r="D4" t="str">
            <v>HORNÝ</v>
          </cell>
          <cell r="E4" t="str">
            <v>Pavel</v>
          </cell>
          <cell r="F4">
            <v>283991</v>
          </cell>
          <cell r="G4" t="str">
            <v>M</v>
          </cell>
          <cell r="H4">
            <v>1973</v>
          </cell>
          <cell r="I4" t="str">
            <v>III.</v>
          </cell>
          <cell r="J4" t="str">
            <v>KŘM - M</v>
          </cell>
        </row>
        <row r="5">
          <cell r="A5">
            <v>0</v>
          </cell>
          <cell r="B5" t="str">
            <v>nprap.</v>
          </cell>
          <cell r="C5" t="str">
            <v>Mgr.</v>
          </cell>
          <cell r="D5" t="str">
            <v>HLOUŠKOVÁ</v>
          </cell>
          <cell r="E5" t="str">
            <v>Marcela</v>
          </cell>
          <cell r="F5">
            <v>316885</v>
          </cell>
          <cell r="G5" t="str">
            <v>Ž</v>
          </cell>
          <cell r="H5">
            <v>1974</v>
          </cell>
          <cell r="I5" t="str">
            <v>Ž</v>
          </cell>
          <cell r="J5" t="str">
            <v>KŘM - M</v>
          </cell>
        </row>
        <row r="6">
          <cell r="A6">
            <v>0</v>
          </cell>
          <cell r="B6" t="str">
            <v>prap.</v>
          </cell>
          <cell r="C6" t="str">
            <v xml:space="preserve"> </v>
          </cell>
          <cell r="D6" t="str">
            <v>MIKULOVSKÝ</v>
          </cell>
          <cell r="E6" t="str">
            <v>Aleš</v>
          </cell>
          <cell r="F6">
            <v>315166</v>
          </cell>
          <cell r="G6" t="str">
            <v>M</v>
          </cell>
          <cell r="H6">
            <v>1986</v>
          </cell>
          <cell r="I6" t="str">
            <v>I.</v>
          </cell>
          <cell r="J6" t="str">
            <v>KŘP - P</v>
          </cell>
        </row>
        <row r="7">
          <cell r="A7">
            <v>0</v>
          </cell>
          <cell r="B7" t="str">
            <v>prap.</v>
          </cell>
          <cell r="C7" t="str">
            <v xml:space="preserve"> </v>
          </cell>
          <cell r="D7" t="str">
            <v xml:space="preserve">MELÍŠEK </v>
          </cell>
          <cell r="E7" t="str">
            <v>Marek</v>
          </cell>
          <cell r="F7">
            <v>260942</v>
          </cell>
          <cell r="G7" t="str">
            <v>M</v>
          </cell>
          <cell r="H7">
            <v>1974</v>
          </cell>
          <cell r="I7" t="str">
            <v>II.</v>
          </cell>
          <cell r="J7" t="str">
            <v>KŘP - P</v>
          </cell>
        </row>
        <row r="8">
          <cell r="A8">
            <v>4</v>
          </cell>
          <cell r="B8" t="str">
            <v>nprap.</v>
          </cell>
          <cell r="C8" t="str">
            <v xml:space="preserve"> </v>
          </cell>
          <cell r="D8" t="str">
            <v>HOLUB</v>
          </cell>
          <cell r="E8" t="str">
            <v>Bedřich</v>
          </cell>
          <cell r="F8">
            <v>276756</v>
          </cell>
          <cell r="G8" t="str">
            <v>M</v>
          </cell>
          <cell r="H8">
            <v>1972</v>
          </cell>
          <cell r="I8" t="str">
            <v>III.</v>
          </cell>
          <cell r="J8" t="str">
            <v>KŘP - P</v>
          </cell>
        </row>
        <row r="9">
          <cell r="A9">
            <v>0</v>
          </cell>
          <cell r="B9" t="str">
            <v>por.</v>
          </cell>
          <cell r="C9" t="str">
            <v>Bc.</v>
          </cell>
          <cell r="D9" t="str">
            <v>PELEŠKOVÁ</v>
          </cell>
          <cell r="E9" t="str">
            <v>Petra</v>
          </cell>
          <cell r="F9">
            <v>315494</v>
          </cell>
          <cell r="G9" t="str">
            <v>Ž</v>
          </cell>
          <cell r="H9">
            <v>1986</v>
          </cell>
          <cell r="I9" t="str">
            <v>Ž</v>
          </cell>
          <cell r="J9" t="str">
            <v>KŘP - P</v>
          </cell>
        </row>
        <row r="10">
          <cell r="A10">
            <v>0</v>
          </cell>
          <cell r="B10" t="str">
            <v>prap.</v>
          </cell>
          <cell r="C10" t="str">
            <v xml:space="preserve"> </v>
          </cell>
          <cell r="D10" t="str">
            <v>PEŠOUT</v>
          </cell>
          <cell r="E10" t="str">
            <v>Petr</v>
          </cell>
          <cell r="F10">
            <v>323518</v>
          </cell>
          <cell r="G10" t="str">
            <v>M</v>
          </cell>
          <cell r="H10">
            <v>1989</v>
          </cell>
          <cell r="I10" t="str">
            <v>I.</v>
          </cell>
          <cell r="J10" t="str">
            <v>KŘP - U</v>
          </cell>
        </row>
        <row r="11">
          <cell r="A11">
            <v>0</v>
          </cell>
          <cell r="B11" t="str">
            <v>pprap.</v>
          </cell>
          <cell r="C11" t="str">
            <v xml:space="preserve"> </v>
          </cell>
          <cell r="D11" t="str">
            <v>LAZICIUS</v>
          </cell>
          <cell r="E11" t="str">
            <v>Miroslav</v>
          </cell>
          <cell r="F11">
            <v>311888</v>
          </cell>
          <cell r="G11" t="str">
            <v>M</v>
          </cell>
          <cell r="H11">
            <v>1983</v>
          </cell>
          <cell r="I11" t="str">
            <v>II.</v>
          </cell>
          <cell r="J11" t="str">
            <v>KŘP - U</v>
          </cell>
        </row>
        <row r="12">
          <cell r="A12">
            <v>2</v>
          </cell>
          <cell r="B12" t="str">
            <v>pprap.</v>
          </cell>
          <cell r="C12" t="str">
            <v>Mgr.</v>
          </cell>
          <cell r="D12" t="str">
            <v>KREJČÍK</v>
          </cell>
          <cell r="E12" t="str">
            <v>Pavel</v>
          </cell>
          <cell r="F12">
            <v>322813</v>
          </cell>
          <cell r="G12" t="str">
            <v>M</v>
          </cell>
          <cell r="H12">
            <v>1969</v>
          </cell>
          <cell r="I12" t="str">
            <v>III.</v>
          </cell>
          <cell r="J12" t="str">
            <v>KŘP - U</v>
          </cell>
        </row>
        <row r="13">
          <cell r="A13">
            <v>0</v>
          </cell>
          <cell r="B13" t="str">
            <v xml:space="preserve">pprap. </v>
          </cell>
          <cell r="C13" t="str">
            <v xml:space="preserve"> </v>
          </cell>
          <cell r="D13" t="str">
            <v>KULHÁNKOVÁ</v>
          </cell>
          <cell r="E13" t="str">
            <v>Marie</v>
          </cell>
          <cell r="F13">
            <v>317001</v>
          </cell>
          <cell r="G13" t="str">
            <v>Ž</v>
          </cell>
          <cell r="H13">
            <v>1985</v>
          </cell>
          <cell r="I13" t="str">
            <v>Ž</v>
          </cell>
          <cell r="J13" t="str">
            <v>KŘP - U</v>
          </cell>
        </row>
        <row r="14">
          <cell r="A14">
            <v>0</v>
          </cell>
          <cell r="B14" t="str">
            <v>pprap.</v>
          </cell>
          <cell r="C14" t="str">
            <v xml:space="preserve"> </v>
          </cell>
          <cell r="D14" t="str">
            <v>WOLF</v>
          </cell>
          <cell r="E14" t="str">
            <v>Jiří</v>
          </cell>
          <cell r="F14">
            <v>315183</v>
          </cell>
          <cell r="G14" t="str">
            <v>M</v>
          </cell>
          <cell r="H14">
            <v>1986</v>
          </cell>
          <cell r="I14" t="str">
            <v>I.</v>
          </cell>
          <cell r="J14" t="str">
            <v>KŘM - E</v>
          </cell>
        </row>
        <row r="15">
          <cell r="A15">
            <v>0</v>
          </cell>
          <cell r="B15" t="str">
            <v>por.</v>
          </cell>
          <cell r="C15" t="str">
            <v>Bc.</v>
          </cell>
          <cell r="D15" t="str">
            <v>VAŠKŮ</v>
          </cell>
          <cell r="E15" t="str">
            <v>Libor</v>
          </cell>
          <cell r="F15">
            <v>307509</v>
          </cell>
          <cell r="G15" t="str">
            <v>M</v>
          </cell>
          <cell r="H15">
            <v>1982</v>
          </cell>
          <cell r="I15" t="str">
            <v>II.</v>
          </cell>
          <cell r="J15" t="str">
            <v>KŘM - E</v>
          </cell>
        </row>
        <row r="16">
          <cell r="A16">
            <v>6</v>
          </cell>
          <cell r="B16" t="str">
            <v>nprap.</v>
          </cell>
          <cell r="C16" t="str">
            <v xml:space="preserve"> </v>
          </cell>
          <cell r="D16" t="str">
            <v>JAVŮREK</v>
          </cell>
          <cell r="E16" t="str">
            <v>Jiří</v>
          </cell>
          <cell r="F16">
            <v>243043</v>
          </cell>
          <cell r="G16" t="str">
            <v>M</v>
          </cell>
          <cell r="H16">
            <v>1969</v>
          </cell>
          <cell r="I16" t="str">
            <v>III.</v>
          </cell>
          <cell r="J16" t="str">
            <v>KŘM - E</v>
          </cell>
        </row>
        <row r="17">
          <cell r="A17">
            <v>0</v>
          </cell>
          <cell r="B17" t="str">
            <v>prap.</v>
          </cell>
          <cell r="C17" t="str">
            <v>Bc.</v>
          </cell>
          <cell r="D17" t="str">
            <v>SÁBLÍKOVÁ</v>
          </cell>
          <cell r="E17" t="str">
            <v>Jindřiška</v>
          </cell>
          <cell r="F17">
            <v>317479</v>
          </cell>
          <cell r="G17" t="str">
            <v>Ž</v>
          </cell>
          <cell r="H17">
            <v>1986</v>
          </cell>
          <cell r="I17" t="str">
            <v>Ž</v>
          </cell>
          <cell r="J17" t="str">
            <v>KŘM - E</v>
          </cell>
        </row>
        <row r="18">
          <cell r="A18">
            <v>0</v>
          </cell>
          <cell r="B18" t="str">
            <v>prap.</v>
          </cell>
          <cell r="C18" t="str">
            <v>Bc.</v>
          </cell>
          <cell r="D18" t="str">
            <v>DOLANA</v>
          </cell>
          <cell r="E18" t="str">
            <v>Petr</v>
          </cell>
          <cell r="F18">
            <v>282376</v>
          </cell>
          <cell r="G18" t="str">
            <v>M</v>
          </cell>
          <cell r="H18">
            <v>1978</v>
          </cell>
          <cell r="I18" t="str">
            <v>II.</v>
          </cell>
          <cell r="J18" t="str">
            <v>KŘP-A</v>
          </cell>
        </row>
        <row r="19">
          <cell r="A19">
            <v>0</v>
          </cell>
          <cell r="B19" t="str">
            <v>prap.</v>
          </cell>
          <cell r="C19" t="str">
            <v xml:space="preserve"> </v>
          </cell>
          <cell r="D19" t="str">
            <v>FINDRIK</v>
          </cell>
          <cell r="E19" t="str">
            <v>Karel</v>
          </cell>
          <cell r="F19">
            <v>311478</v>
          </cell>
          <cell r="G19" t="str">
            <v>M</v>
          </cell>
          <cell r="H19">
            <v>1981</v>
          </cell>
          <cell r="I19" t="str">
            <v>II.</v>
          </cell>
          <cell r="J19" t="str">
            <v>KŘP-A</v>
          </cell>
        </row>
        <row r="20">
          <cell r="A20">
            <v>3</v>
          </cell>
          <cell r="B20" t="str">
            <v>prap.</v>
          </cell>
          <cell r="C20" t="str">
            <v xml:space="preserve"> </v>
          </cell>
          <cell r="D20" t="str">
            <v>TRNKA</v>
          </cell>
          <cell r="E20" t="str">
            <v>Vlastimil</v>
          </cell>
          <cell r="F20">
            <v>254779</v>
          </cell>
          <cell r="G20" t="str">
            <v>M</v>
          </cell>
          <cell r="H20">
            <v>1971</v>
          </cell>
          <cell r="I20" t="str">
            <v>III.</v>
          </cell>
          <cell r="J20" t="str">
            <v>KŘP-A</v>
          </cell>
        </row>
        <row r="21">
          <cell r="A21">
            <v>0</v>
          </cell>
          <cell r="B21" t="str">
            <v>por.</v>
          </cell>
          <cell r="C21" t="str">
            <v>Mgr.</v>
          </cell>
          <cell r="D21" t="str">
            <v>GRICOVÁ</v>
          </cell>
          <cell r="E21" t="str">
            <v>Klára</v>
          </cell>
          <cell r="F21">
            <v>306023</v>
          </cell>
          <cell r="G21" t="str">
            <v>Ž</v>
          </cell>
          <cell r="H21">
            <v>1981</v>
          </cell>
          <cell r="I21" t="str">
            <v>Ž</v>
          </cell>
          <cell r="J21" t="str">
            <v>KŘP-A</v>
          </cell>
        </row>
        <row r="22">
          <cell r="A22">
            <v>0</v>
          </cell>
          <cell r="B22" t="str">
            <v>nstržm.</v>
          </cell>
          <cell r="C22" t="str">
            <v xml:space="preserve"> </v>
          </cell>
          <cell r="D22" t="str">
            <v>PODLEZL</v>
          </cell>
          <cell r="E22" t="str">
            <v>Pavel</v>
          </cell>
          <cell r="F22">
            <v>320271</v>
          </cell>
          <cell r="G22" t="str">
            <v>M</v>
          </cell>
          <cell r="H22">
            <v>1987</v>
          </cell>
          <cell r="I22" t="str">
            <v>I.</v>
          </cell>
          <cell r="J22" t="str">
            <v>KŘP-B</v>
          </cell>
        </row>
        <row r="23">
          <cell r="A23">
            <v>0</v>
          </cell>
          <cell r="B23" t="str">
            <v>por.</v>
          </cell>
          <cell r="C23" t="str">
            <v>Mgr.</v>
          </cell>
          <cell r="D23" t="str">
            <v>ŠMÍD</v>
          </cell>
          <cell r="E23" t="str">
            <v>Tomáš</v>
          </cell>
          <cell r="F23">
            <v>273938</v>
          </cell>
          <cell r="G23" t="str">
            <v>M</v>
          </cell>
          <cell r="H23">
            <v>1982</v>
          </cell>
          <cell r="I23" t="str">
            <v>II.</v>
          </cell>
          <cell r="J23" t="str">
            <v>KŘP-B</v>
          </cell>
        </row>
        <row r="24">
          <cell r="A24">
            <v>7</v>
          </cell>
          <cell r="B24" t="str">
            <v>kpt.</v>
          </cell>
          <cell r="C24" t="str">
            <v>Bc.</v>
          </cell>
          <cell r="D24" t="str">
            <v>SOBOTKA</v>
          </cell>
          <cell r="E24" t="str">
            <v>Radek</v>
          </cell>
          <cell r="F24">
            <v>246405</v>
          </cell>
          <cell r="G24" t="str">
            <v>M</v>
          </cell>
          <cell r="H24">
            <v>1970</v>
          </cell>
          <cell r="I24" t="str">
            <v>III.</v>
          </cell>
          <cell r="J24" t="str">
            <v>KŘP-B</v>
          </cell>
        </row>
        <row r="25">
          <cell r="A25">
            <v>0</v>
          </cell>
          <cell r="B25" t="str">
            <v>nstržm.</v>
          </cell>
          <cell r="C25" t="str">
            <v xml:space="preserve"> </v>
          </cell>
          <cell r="D25" t="str">
            <v>PEJŠKOVÁ</v>
          </cell>
          <cell r="E25" t="str">
            <v>Alena</v>
          </cell>
          <cell r="F25">
            <v>324940</v>
          </cell>
          <cell r="G25" t="str">
            <v>Ž</v>
          </cell>
          <cell r="H25">
            <v>1984</v>
          </cell>
          <cell r="I25" t="str">
            <v>Ž</v>
          </cell>
          <cell r="J25" t="str">
            <v>KŘP-B</v>
          </cell>
        </row>
        <row r="26">
          <cell r="A26">
            <v>0</v>
          </cell>
          <cell r="B26" t="str">
            <v>pprap.</v>
          </cell>
          <cell r="C26" t="str">
            <v xml:space="preserve"> </v>
          </cell>
          <cell r="D26" t="str">
            <v>NEČAS</v>
          </cell>
          <cell r="E26" t="str">
            <v>Petr</v>
          </cell>
          <cell r="F26">
            <v>321201</v>
          </cell>
          <cell r="G26" t="str">
            <v>M</v>
          </cell>
          <cell r="H26">
            <v>1984</v>
          </cell>
          <cell r="I26" t="str">
            <v>I.</v>
          </cell>
          <cell r="J26" t="str">
            <v>KŘP-C</v>
          </cell>
        </row>
        <row r="27">
          <cell r="A27">
            <v>0</v>
          </cell>
          <cell r="B27" t="str">
            <v>pprap.</v>
          </cell>
          <cell r="C27" t="str">
            <v xml:space="preserve"> </v>
          </cell>
          <cell r="D27" t="str">
            <v>DRTINA</v>
          </cell>
          <cell r="E27" t="str">
            <v>Daniel</v>
          </cell>
          <cell r="F27">
            <v>315888</v>
          </cell>
          <cell r="G27" t="str">
            <v>M</v>
          </cell>
          <cell r="H27">
            <v>1983</v>
          </cell>
          <cell r="I27" t="str">
            <v>II.</v>
          </cell>
          <cell r="J27" t="str">
            <v>KŘP-C</v>
          </cell>
        </row>
        <row r="28">
          <cell r="A28">
            <v>8</v>
          </cell>
          <cell r="B28" t="str">
            <v>mjr.</v>
          </cell>
          <cell r="C28" t="str">
            <v>Mgr.</v>
          </cell>
          <cell r="D28" t="str">
            <v>HAJNÝ</v>
          </cell>
          <cell r="E28" t="str">
            <v>Roman</v>
          </cell>
          <cell r="F28">
            <v>303875</v>
          </cell>
          <cell r="G28" t="str">
            <v>M</v>
          </cell>
          <cell r="H28">
            <v>1968</v>
          </cell>
          <cell r="I28" t="str">
            <v>III.</v>
          </cell>
          <cell r="J28" t="str">
            <v>KŘP-C</v>
          </cell>
        </row>
        <row r="29">
          <cell r="A29">
            <v>0</v>
          </cell>
          <cell r="B29" t="str">
            <v>nprap.</v>
          </cell>
          <cell r="C29" t="str">
            <v>Mgr.</v>
          </cell>
          <cell r="D29" t="str">
            <v>ZAYMLOVÁ</v>
          </cell>
          <cell r="E29" t="str">
            <v>Michaela</v>
          </cell>
          <cell r="F29">
            <v>324737</v>
          </cell>
          <cell r="G29" t="str">
            <v>Ž</v>
          </cell>
          <cell r="H29">
            <v>1985</v>
          </cell>
          <cell r="I29" t="str">
            <v>Ž</v>
          </cell>
          <cell r="J29" t="str">
            <v>KŘP-C</v>
          </cell>
        </row>
        <row r="30">
          <cell r="A30">
            <v>0</v>
          </cell>
          <cell r="B30" t="str">
            <v>prap.</v>
          </cell>
          <cell r="C30" t="str">
            <v xml:space="preserve"> </v>
          </cell>
          <cell r="D30" t="str">
            <v>PRACHAŘ</v>
          </cell>
          <cell r="E30" t="str">
            <v>Roman</v>
          </cell>
          <cell r="F30">
            <v>314800</v>
          </cell>
          <cell r="G30" t="str">
            <v>M</v>
          </cell>
          <cell r="H30">
            <v>1985</v>
          </cell>
          <cell r="I30" t="str">
            <v>I.</v>
          </cell>
          <cell r="J30" t="str">
            <v>KŘP-S</v>
          </cell>
        </row>
        <row r="31">
          <cell r="A31">
            <v>0</v>
          </cell>
          <cell r="B31" t="str">
            <v>nstržm.</v>
          </cell>
          <cell r="C31" t="str">
            <v xml:space="preserve"> </v>
          </cell>
          <cell r="D31" t="str">
            <v>STŘESKA</v>
          </cell>
          <cell r="E31" t="str">
            <v>Jan</v>
          </cell>
          <cell r="F31">
            <v>321244</v>
          </cell>
          <cell r="G31" t="str">
            <v>M</v>
          </cell>
          <cell r="H31">
            <v>1982</v>
          </cell>
          <cell r="I31" t="str">
            <v>II.</v>
          </cell>
          <cell r="J31" t="str">
            <v>KŘP-S</v>
          </cell>
        </row>
        <row r="32">
          <cell r="A32">
            <v>1</v>
          </cell>
          <cell r="B32" t="str">
            <v>ppor.</v>
          </cell>
          <cell r="C32" t="str">
            <v xml:space="preserve"> </v>
          </cell>
          <cell r="D32" t="str">
            <v>PRCHAL</v>
          </cell>
          <cell r="E32" t="str">
            <v>Josef</v>
          </cell>
          <cell r="F32">
            <v>247175</v>
          </cell>
          <cell r="G32" t="str">
            <v>M</v>
          </cell>
          <cell r="H32">
            <v>1972</v>
          </cell>
          <cell r="I32" t="str">
            <v>III.</v>
          </cell>
          <cell r="J32" t="str">
            <v>KŘP-S</v>
          </cell>
        </row>
        <row r="33">
          <cell r="A33">
            <v>0</v>
          </cell>
          <cell r="B33" t="str">
            <v>por.</v>
          </cell>
          <cell r="C33" t="str">
            <v>Mgr.</v>
          </cell>
          <cell r="D33" t="str">
            <v>TRČOVÁ</v>
          </cell>
          <cell r="E33" t="str">
            <v>Lenka</v>
          </cell>
          <cell r="F33">
            <v>271678</v>
          </cell>
          <cell r="G33" t="str">
            <v>Ž</v>
          </cell>
          <cell r="H33">
            <v>1980</v>
          </cell>
          <cell r="I33" t="str">
            <v>Ž</v>
          </cell>
          <cell r="J33" t="str">
            <v>KŘP-S</v>
          </cell>
        </row>
        <row r="34">
          <cell r="A34">
            <v>0</v>
          </cell>
          <cell r="B34" t="str">
            <v>nstržm.</v>
          </cell>
          <cell r="C34" t="str">
            <v xml:space="preserve"> </v>
          </cell>
          <cell r="D34" t="str">
            <v>NĚMEC</v>
          </cell>
          <cell r="E34" t="str">
            <v>Tomáš</v>
          </cell>
          <cell r="F34">
            <v>319228</v>
          </cell>
          <cell r="G34" t="str">
            <v>M</v>
          </cell>
          <cell r="H34">
            <v>1987</v>
          </cell>
          <cell r="I34" t="str">
            <v>I.</v>
          </cell>
          <cell r="J34" t="str">
            <v>KŘP - M</v>
          </cell>
        </row>
        <row r="35">
          <cell r="A35">
            <v>0</v>
          </cell>
          <cell r="B35" t="str">
            <v>pprap.</v>
          </cell>
          <cell r="C35" t="str">
            <v xml:space="preserve"> </v>
          </cell>
          <cell r="D35" t="str">
            <v>BYCHLER</v>
          </cell>
          <cell r="E35" t="str">
            <v>Roman</v>
          </cell>
          <cell r="F35">
            <v>318476</v>
          </cell>
          <cell r="G35" t="str">
            <v>M</v>
          </cell>
          <cell r="H35">
            <v>1988</v>
          </cell>
          <cell r="I35" t="str">
            <v>I.</v>
          </cell>
          <cell r="J35" t="str">
            <v>KŘP-B</v>
          </cell>
        </row>
        <row r="36">
          <cell r="A36">
            <v>0</v>
          </cell>
          <cell r="B36" t="str">
            <v>prap.</v>
          </cell>
          <cell r="C36" t="str">
            <v xml:space="preserve"> </v>
          </cell>
          <cell r="D36" t="str">
            <v>TRČ</v>
          </cell>
          <cell r="E36" t="str">
            <v>Satnislav</v>
          </cell>
          <cell r="F36">
            <v>321858</v>
          </cell>
          <cell r="G36" t="str">
            <v>M</v>
          </cell>
          <cell r="H36">
            <v>1988</v>
          </cell>
          <cell r="I36" t="str">
            <v>I.</v>
          </cell>
          <cell r="J36" t="str">
            <v>KŘP-S</v>
          </cell>
        </row>
        <row r="37">
          <cell r="A37">
            <v>0</v>
          </cell>
          <cell r="B37" t="str">
            <v>nstržm.</v>
          </cell>
          <cell r="C37" t="str">
            <v xml:space="preserve"> </v>
          </cell>
          <cell r="D37" t="str">
            <v>HOŠKO</v>
          </cell>
          <cell r="E37" t="str">
            <v>Ladislav</v>
          </cell>
          <cell r="F37">
            <v>318235</v>
          </cell>
          <cell r="G37" t="str">
            <v>M</v>
          </cell>
          <cell r="H37">
            <v>1987</v>
          </cell>
          <cell r="I37" t="str">
            <v>I.</v>
          </cell>
          <cell r="J37" t="str">
            <v>KŘP-B</v>
          </cell>
        </row>
        <row r="38">
          <cell r="A38">
            <v>0</v>
          </cell>
          <cell r="B38" t="str">
            <v>pprap.</v>
          </cell>
          <cell r="C38" t="str">
            <v xml:space="preserve"> </v>
          </cell>
          <cell r="D38" t="str">
            <v>PALEČEK</v>
          </cell>
          <cell r="E38" t="str">
            <v>Jakub</v>
          </cell>
          <cell r="F38">
            <v>319810</v>
          </cell>
          <cell r="G38" t="str">
            <v>M</v>
          </cell>
          <cell r="H38">
            <v>1985</v>
          </cell>
          <cell r="I38" t="str">
            <v>I.</v>
          </cell>
          <cell r="J38" t="str">
            <v>KŘP-A</v>
          </cell>
        </row>
        <row r="39">
          <cell r="A39">
            <v>0</v>
          </cell>
          <cell r="B39" t="str">
            <v>nprap.</v>
          </cell>
          <cell r="C39" t="str">
            <v xml:space="preserve"> </v>
          </cell>
          <cell r="D39" t="str">
            <v>DUDEŠEK</v>
          </cell>
          <cell r="E39" t="str">
            <v>Martin</v>
          </cell>
          <cell r="F39">
            <v>279865</v>
          </cell>
          <cell r="G39" t="str">
            <v>M</v>
          </cell>
          <cell r="H39">
            <v>1975</v>
          </cell>
          <cell r="I39" t="str">
            <v>II.</v>
          </cell>
          <cell r="J39" t="str">
            <v>KŘM - M</v>
          </cell>
        </row>
        <row r="40">
          <cell r="A40">
            <v>0</v>
          </cell>
          <cell r="B40" t="str">
            <v>por.</v>
          </cell>
          <cell r="C40" t="str">
            <v>Bc.</v>
          </cell>
          <cell r="D40" t="str">
            <v>BERÁNEK</v>
          </cell>
          <cell r="E40" t="str">
            <v>Vladimír</v>
          </cell>
          <cell r="F40">
            <v>320162</v>
          </cell>
          <cell r="G40" t="str">
            <v>M</v>
          </cell>
          <cell r="H40">
            <v>1982</v>
          </cell>
          <cell r="I40" t="str">
            <v>II.</v>
          </cell>
          <cell r="J40" t="str">
            <v>KŘP - P</v>
          </cell>
        </row>
        <row r="41">
          <cell r="A41">
            <v>0</v>
          </cell>
          <cell r="B41" t="str">
            <v>kpt.</v>
          </cell>
          <cell r="C41" t="str">
            <v>Mgr.</v>
          </cell>
          <cell r="D41" t="str">
            <v>HRACH</v>
          </cell>
          <cell r="E41" t="str">
            <v>Karel</v>
          </cell>
          <cell r="F41">
            <v>278721</v>
          </cell>
          <cell r="G41" t="str">
            <v>M</v>
          </cell>
          <cell r="H41">
            <v>1976</v>
          </cell>
          <cell r="I41" t="str">
            <v>II.</v>
          </cell>
          <cell r="J41" t="str">
            <v>URNA</v>
          </cell>
        </row>
        <row r="42">
          <cell r="A42">
            <v>0</v>
          </cell>
          <cell r="B42" t="str">
            <v>kpt.</v>
          </cell>
          <cell r="C42" t="str">
            <v>Ing.</v>
          </cell>
          <cell r="D42" t="str">
            <v>DRAGOUN</v>
          </cell>
          <cell r="E42" t="str">
            <v>Petr</v>
          </cell>
          <cell r="F42">
            <v>272225</v>
          </cell>
          <cell r="G42" t="str">
            <v>M</v>
          </cell>
          <cell r="H42">
            <v>1974</v>
          </cell>
          <cell r="I42" t="str">
            <v>II.</v>
          </cell>
          <cell r="J42" t="str">
            <v>KŘP - U</v>
          </cell>
        </row>
        <row r="43">
          <cell r="A43">
            <v>0</v>
          </cell>
          <cell r="B43" t="str">
            <v>kpt.</v>
          </cell>
          <cell r="C43" t="str">
            <v>Ing.</v>
          </cell>
          <cell r="D43" t="str">
            <v>ŠLEJHAR</v>
          </cell>
          <cell r="E43" t="str">
            <v>Petr</v>
          </cell>
          <cell r="F43">
            <v>323561</v>
          </cell>
          <cell r="G43" t="str">
            <v>M</v>
          </cell>
          <cell r="H43">
            <v>1978</v>
          </cell>
          <cell r="I43" t="str">
            <v>II.</v>
          </cell>
          <cell r="J43" t="str">
            <v>KŘP-C</v>
          </cell>
        </row>
        <row r="44">
          <cell r="A44">
            <v>0</v>
          </cell>
          <cell r="B44" t="str">
            <v>nstržm.</v>
          </cell>
          <cell r="C44" t="str">
            <v xml:space="preserve"> </v>
          </cell>
          <cell r="D44" t="str">
            <v>PROCHÁZKOVÁ</v>
          </cell>
          <cell r="E44" t="str">
            <v>Patricia</v>
          </cell>
          <cell r="F44">
            <v>325592</v>
          </cell>
          <cell r="G44" t="str">
            <v>Ž</v>
          </cell>
          <cell r="H44">
            <v>1984</v>
          </cell>
          <cell r="I44" t="str">
            <v>Ž</v>
          </cell>
          <cell r="J44" t="str">
            <v>KŘP - P</v>
          </cell>
        </row>
        <row r="45">
          <cell r="A45">
            <v>0</v>
          </cell>
          <cell r="B45" t="str">
            <v>kpt.</v>
          </cell>
          <cell r="C45" t="str">
            <v>Mgr.</v>
          </cell>
          <cell r="D45" t="str">
            <v>BLÍNOVÁ</v>
          </cell>
          <cell r="E45" t="str">
            <v>Lucie</v>
          </cell>
          <cell r="F45">
            <v>308143</v>
          </cell>
          <cell r="G45" t="str">
            <v>Ž</v>
          </cell>
          <cell r="H45">
            <v>1980</v>
          </cell>
          <cell r="I45" t="str">
            <v>Ž</v>
          </cell>
          <cell r="J45" t="str">
            <v>KŘP-U</v>
          </cell>
        </row>
        <row r="46">
          <cell r="A46">
            <v>0</v>
          </cell>
          <cell r="B46" t="str">
            <v>nprap.</v>
          </cell>
          <cell r="C46" t="str">
            <v xml:space="preserve"> </v>
          </cell>
          <cell r="D46" t="str">
            <v>HULÍNOVÁ</v>
          </cell>
          <cell r="E46" t="str">
            <v>Kateřina</v>
          </cell>
          <cell r="F46">
            <v>305629</v>
          </cell>
          <cell r="G46" t="str">
            <v>Ž</v>
          </cell>
          <cell r="H46">
            <v>1980</v>
          </cell>
          <cell r="I46" t="str">
            <v>Ž</v>
          </cell>
          <cell r="J46" t="str">
            <v>KŘP-A</v>
          </cell>
        </row>
        <row r="47">
          <cell r="A47">
            <v>0</v>
          </cell>
          <cell r="B47">
            <v>0</v>
          </cell>
          <cell r="C47" t="str">
            <v xml:space="preserve"> 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0</v>
          </cell>
          <cell r="B48">
            <v>0</v>
          </cell>
          <cell r="C48" t="str">
            <v xml:space="preserve">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0</v>
          </cell>
          <cell r="B49">
            <v>0</v>
          </cell>
          <cell r="C49" t="str">
            <v xml:space="preserve">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0</v>
          </cell>
          <cell r="B50">
            <v>0</v>
          </cell>
          <cell r="C50" t="str">
            <v xml:space="preserve"> 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0</v>
          </cell>
          <cell r="B51">
            <v>0</v>
          </cell>
          <cell r="C51" t="str">
            <v xml:space="preserve"> 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0</v>
          </cell>
          <cell r="B52">
            <v>0</v>
          </cell>
          <cell r="C52" t="str">
            <v xml:space="preserve"> 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0</v>
          </cell>
          <cell r="B53">
            <v>0</v>
          </cell>
          <cell r="C53" t="str">
            <v xml:space="preserve"> 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0</v>
          </cell>
          <cell r="B54">
            <v>0</v>
          </cell>
          <cell r="C54" t="str">
            <v xml:space="preserve"> 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0</v>
          </cell>
          <cell r="B55">
            <v>0</v>
          </cell>
          <cell r="C55" t="str">
            <v xml:space="preserve">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0</v>
          </cell>
          <cell r="B56">
            <v>0</v>
          </cell>
          <cell r="C56" t="str">
            <v xml:space="preserve"> 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0</v>
          </cell>
          <cell r="B57">
            <v>0</v>
          </cell>
          <cell r="C57" t="str">
            <v xml:space="preserve"> 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0</v>
          </cell>
          <cell r="B58">
            <v>0</v>
          </cell>
          <cell r="C58" t="str">
            <v xml:space="preserve"> 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 t="str">
            <v xml:space="preserve"> 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 t="str">
            <v xml:space="preserve"> 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 t="str">
            <v xml:space="preserve">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 t="str">
            <v xml:space="preserve"> 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 t="str">
            <v xml:space="preserve"> 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 t="str">
            <v xml:space="preserve">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 t="str">
            <v xml:space="preserve"> 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 t="str">
            <v xml:space="preserve"> 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0</v>
          </cell>
          <cell r="B67">
            <v>0</v>
          </cell>
          <cell r="C67" t="str">
            <v xml:space="preserve"> 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0</v>
          </cell>
          <cell r="B68">
            <v>0</v>
          </cell>
          <cell r="C68" t="str">
            <v xml:space="preserve"> 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0</v>
          </cell>
          <cell r="B69">
            <v>0</v>
          </cell>
          <cell r="C69" t="str">
            <v xml:space="preserve"> 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0</v>
          </cell>
          <cell r="B70">
            <v>0</v>
          </cell>
          <cell r="C70" t="str">
            <v xml:space="preserve">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0</v>
          </cell>
          <cell r="B71">
            <v>0</v>
          </cell>
          <cell r="C71" t="str">
            <v xml:space="preserve"> 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0</v>
          </cell>
          <cell r="B72">
            <v>0</v>
          </cell>
          <cell r="C72" t="str">
            <v xml:space="preserve"> 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0</v>
          </cell>
          <cell r="B73">
            <v>0</v>
          </cell>
          <cell r="C73" t="str">
            <v xml:space="preserve"> 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0</v>
          </cell>
          <cell r="B74">
            <v>0</v>
          </cell>
          <cell r="C74" t="str">
            <v xml:space="preserve"> 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0</v>
          </cell>
          <cell r="B75">
            <v>0</v>
          </cell>
          <cell r="C75" t="str">
            <v xml:space="preserve"> 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0</v>
          </cell>
          <cell r="B76">
            <v>0</v>
          </cell>
          <cell r="C76" t="str">
            <v xml:space="preserve"> 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0</v>
          </cell>
          <cell r="B77">
            <v>0</v>
          </cell>
          <cell r="C77" t="str">
            <v xml:space="preserve"> 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C78" t="str">
            <v xml:space="preserve"> 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B79">
            <v>0</v>
          </cell>
          <cell r="C79" t="str">
            <v xml:space="preserve"> 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0</v>
          </cell>
          <cell r="B80">
            <v>0</v>
          </cell>
          <cell r="C80" t="str">
            <v xml:space="preserve"> 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</sheetData>
      <sheetData sheetId="21">
        <row r="2">
          <cell r="A2">
            <v>0</v>
          </cell>
          <cell r="B2" t="str">
            <v>nstržm.</v>
          </cell>
          <cell r="C2" t="str">
            <v xml:space="preserve"> </v>
          </cell>
          <cell r="D2" t="str">
            <v>ŠVAJDA</v>
          </cell>
          <cell r="E2" t="str">
            <v>Bohumil</v>
          </cell>
          <cell r="F2">
            <v>321585</v>
          </cell>
          <cell r="G2" t="str">
            <v>M</v>
          </cell>
          <cell r="H2">
            <v>1988</v>
          </cell>
          <cell r="I2" t="str">
            <v>I.</v>
          </cell>
          <cell r="J2" t="str">
            <v>KŘM - M</v>
          </cell>
        </row>
        <row r="3">
          <cell r="A3">
            <v>0</v>
          </cell>
          <cell r="B3" t="str">
            <v>kpt.</v>
          </cell>
          <cell r="C3" t="str">
            <v>Mgr.</v>
          </cell>
          <cell r="D3" t="str">
            <v>GRMOLENSKÝ</v>
          </cell>
          <cell r="E3" t="str">
            <v>Jan</v>
          </cell>
          <cell r="F3">
            <v>274568</v>
          </cell>
          <cell r="G3" t="str">
            <v>M</v>
          </cell>
          <cell r="H3">
            <v>1981</v>
          </cell>
          <cell r="I3" t="str">
            <v>II.</v>
          </cell>
          <cell r="J3" t="str">
            <v>KŘM - M</v>
          </cell>
        </row>
        <row r="4">
          <cell r="A4">
            <v>0</v>
          </cell>
          <cell r="B4" t="str">
            <v>nprap.</v>
          </cell>
          <cell r="C4" t="str">
            <v>Mgr.</v>
          </cell>
          <cell r="D4" t="str">
            <v>HORNÝ</v>
          </cell>
          <cell r="E4" t="str">
            <v>Pavel</v>
          </cell>
          <cell r="F4">
            <v>283991</v>
          </cell>
          <cell r="G4" t="str">
            <v>M</v>
          </cell>
          <cell r="H4">
            <v>1973</v>
          </cell>
          <cell r="I4" t="str">
            <v>III.</v>
          </cell>
          <cell r="J4" t="str">
            <v>KŘM - M</v>
          </cell>
        </row>
        <row r="5">
          <cell r="A5">
            <v>5</v>
          </cell>
          <cell r="B5" t="str">
            <v>nprap.</v>
          </cell>
          <cell r="C5" t="str">
            <v>Mgr.</v>
          </cell>
          <cell r="D5" t="str">
            <v>HLOUŠKOVÁ</v>
          </cell>
          <cell r="E5" t="str">
            <v>Marcela</v>
          </cell>
          <cell r="F5">
            <v>316885</v>
          </cell>
          <cell r="G5" t="str">
            <v>Ž</v>
          </cell>
          <cell r="H5">
            <v>1974</v>
          </cell>
          <cell r="I5" t="str">
            <v>Ž</v>
          </cell>
          <cell r="J5" t="str">
            <v>KŘM - M</v>
          </cell>
        </row>
        <row r="6">
          <cell r="A6">
            <v>0</v>
          </cell>
          <cell r="B6" t="str">
            <v>prap.</v>
          </cell>
          <cell r="C6" t="str">
            <v xml:space="preserve"> </v>
          </cell>
          <cell r="D6" t="str">
            <v>MIKULOVSKÝ</v>
          </cell>
          <cell r="E6" t="str">
            <v>Aleš</v>
          </cell>
          <cell r="F6">
            <v>315166</v>
          </cell>
          <cell r="G6" t="str">
            <v>M</v>
          </cell>
          <cell r="H6">
            <v>1986</v>
          </cell>
          <cell r="I6" t="str">
            <v>I.</v>
          </cell>
          <cell r="J6" t="str">
            <v>KŘP - P</v>
          </cell>
        </row>
        <row r="7">
          <cell r="A7">
            <v>0</v>
          </cell>
          <cell r="B7" t="str">
            <v>prap.</v>
          </cell>
          <cell r="C7" t="str">
            <v xml:space="preserve"> </v>
          </cell>
          <cell r="D7" t="str">
            <v xml:space="preserve">MELÍŠEK </v>
          </cell>
          <cell r="E7" t="str">
            <v>Marek</v>
          </cell>
          <cell r="F7">
            <v>260942</v>
          </cell>
          <cell r="G7" t="str">
            <v>M</v>
          </cell>
          <cell r="H7">
            <v>1974</v>
          </cell>
          <cell r="I7" t="str">
            <v>II.</v>
          </cell>
          <cell r="J7" t="str">
            <v>KŘP - P</v>
          </cell>
        </row>
        <row r="8">
          <cell r="A8">
            <v>0</v>
          </cell>
          <cell r="B8" t="str">
            <v>nprap.</v>
          </cell>
          <cell r="C8" t="str">
            <v xml:space="preserve"> </v>
          </cell>
          <cell r="D8" t="str">
            <v>HOLUB</v>
          </cell>
          <cell r="E8" t="str">
            <v>Bedřich</v>
          </cell>
          <cell r="F8">
            <v>276756</v>
          </cell>
          <cell r="G8" t="str">
            <v>M</v>
          </cell>
          <cell r="H8">
            <v>1972</v>
          </cell>
          <cell r="I8" t="str">
            <v>III.</v>
          </cell>
          <cell r="J8" t="str">
            <v>KŘP - P</v>
          </cell>
        </row>
        <row r="9">
          <cell r="A9">
            <v>6</v>
          </cell>
          <cell r="B9" t="str">
            <v>por.</v>
          </cell>
          <cell r="C9" t="str">
            <v>Bc.</v>
          </cell>
          <cell r="D9" t="str">
            <v>PELEŠKOVÁ</v>
          </cell>
          <cell r="E9" t="str">
            <v>Petra</v>
          </cell>
          <cell r="F9">
            <v>315494</v>
          </cell>
          <cell r="G9" t="str">
            <v>Ž</v>
          </cell>
          <cell r="H9">
            <v>1986</v>
          </cell>
          <cell r="I9" t="str">
            <v>Ž</v>
          </cell>
          <cell r="J9" t="str">
            <v>KŘP - P</v>
          </cell>
        </row>
        <row r="10">
          <cell r="A10">
            <v>0</v>
          </cell>
          <cell r="B10" t="str">
            <v>prap.</v>
          </cell>
          <cell r="C10" t="str">
            <v xml:space="preserve"> </v>
          </cell>
          <cell r="D10" t="str">
            <v>PEŠOUT</v>
          </cell>
          <cell r="E10" t="str">
            <v>Petr</v>
          </cell>
          <cell r="F10">
            <v>323518</v>
          </cell>
          <cell r="G10" t="str">
            <v>M</v>
          </cell>
          <cell r="H10">
            <v>1989</v>
          </cell>
          <cell r="I10" t="str">
            <v>I.</v>
          </cell>
          <cell r="J10" t="str">
            <v>KŘP - U</v>
          </cell>
        </row>
        <row r="11">
          <cell r="A11">
            <v>0</v>
          </cell>
          <cell r="B11" t="str">
            <v>pprap.</v>
          </cell>
          <cell r="C11" t="str">
            <v xml:space="preserve"> </v>
          </cell>
          <cell r="D11" t="str">
            <v>LAZICIUS</v>
          </cell>
          <cell r="E11" t="str">
            <v>Miroslav</v>
          </cell>
          <cell r="F11">
            <v>311888</v>
          </cell>
          <cell r="G11" t="str">
            <v>M</v>
          </cell>
          <cell r="H11">
            <v>1983</v>
          </cell>
          <cell r="I11" t="str">
            <v>II.</v>
          </cell>
          <cell r="J11" t="str">
            <v>KŘP - U</v>
          </cell>
        </row>
        <row r="12">
          <cell r="A12">
            <v>0</v>
          </cell>
          <cell r="B12" t="str">
            <v>pprap.</v>
          </cell>
          <cell r="C12" t="str">
            <v>Mgr.</v>
          </cell>
          <cell r="D12" t="str">
            <v>KREJČÍK</v>
          </cell>
          <cell r="E12" t="str">
            <v>Pavel</v>
          </cell>
          <cell r="F12">
            <v>322813</v>
          </cell>
          <cell r="G12" t="str">
            <v>M</v>
          </cell>
          <cell r="H12">
            <v>1969</v>
          </cell>
          <cell r="I12" t="str">
            <v>III.</v>
          </cell>
          <cell r="J12" t="str">
            <v>KŘP - U</v>
          </cell>
        </row>
        <row r="13">
          <cell r="A13">
            <v>9</v>
          </cell>
          <cell r="B13" t="str">
            <v xml:space="preserve">pprap. </v>
          </cell>
          <cell r="C13" t="str">
            <v xml:space="preserve"> </v>
          </cell>
          <cell r="D13" t="str">
            <v>KULHÁNKOVÁ</v>
          </cell>
          <cell r="E13" t="str">
            <v>Marie</v>
          </cell>
          <cell r="F13">
            <v>317001</v>
          </cell>
          <cell r="G13" t="str">
            <v>Ž</v>
          </cell>
          <cell r="H13">
            <v>1985</v>
          </cell>
          <cell r="I13" t="str">
            <v>Ž</v>
          </cell>
          <cell r="J13" t="str">
            <v>KŘP - U</v>
          </cell>
        </row>
        <row r="14">
          <cell r="A14">
            <v>0</v>
          </cell>
          <cell r="B14" t="str">
            <v>pprap.</v>
          </cell>
          <cell r="C14" t="str">
            <v xml:space="preserve"> </v>
          </cell>
          <cell r="D14" t="str">
            <v>WOLF</v>
          </cell>
          <cell r="E14" t="str">
            <v>Jiří</v>
          </cell>
          <cell r="F14">
            <v>315183</v>
          </cell>
          <cell r="G14" t="str">
            <v>M</v>
          </cell>
          <cell r="H14">
            <v>1986</v>
          </cell>
          <cell r="I14" t="str">
            <v>I.</v>
          </cell>
          <cell r="J14" t="str">
            <v>KŘM - E</v>
          </cell>
        </row>
        <row r="15">
          <cell r="A15">
            <v>0</v>
          </cell>
          <cell r="B15" t="str">
            <v>por.</v>
          </cell>
          <cell r="C15" t="str">
            <v>Bc.</v>
          </cell>
          <cell r="D15" t="str">
            <v>VAŠKŮ</v>
          </cell>
          <cell r="E15" t="str">
            <v>Libor</v>
          </cell>
          <cell r="F15">
            <v>307509</v>
          </cell>
          <cell r="G15" t="str">
            <v>M</v>
          </cell>
          <cell r="H15">
            <v>1982</v>
          </cell>
          <cell r="I15" t="str">
            <v>II.</v>
          </cell>
          <cell r="J15" t="str">
            <v>KŘM - E</v>
          </cell>
        </row>
        <row r="16">
          <cell r="A16">
            <v>0</v>
          </cell>
          <cell r="B16" t="str">
            <v>nprap.</v>
          </cell>
          <cell r="C16" t="str">
            <v xml:space="preserve"> </v>
          </cell>
          <cell r="D16" t="str">
            <v>JAVŮREK</v>
          </cell>
          <cell r="E16" t="str">
            <v>Jiří</v>
          </cell>
          <cell r="F16">
            <v>243043</v>
          </cell>
          <cell r="G16" t="str">
            <v>M</v>
          </cell>
          <cell r="H16">
            <v>1969</v>
          </cell>
          <cell r="I16" t="str">
            <v>III.</v>
          </cell>
          <cell r="J16" t="str">
            <v>KŘM - E</v>
          </cell>
        </row>
        <row r="17">
          <cell r="A17">
            <v>10</v>
          </cell>
          <cell r="B17" t="str">
            <v>prap.</v>
          </cell>
          <cell r="C17" t="str">
            <v>Bc.</v>
          </cell>
          <cell r="D17" t="str">
            <v>SÁBLÍKOVÁ</v>
          </cell>
          <cell r="E17" t="str">
            <v>Jindřiška</v>
          </cell>
          <cell r="F17">
            <v>317479</v>
          </cell>
          <cell r="G17" t="str">
            <v>Ž</v>
          </cell>
          <cell r="H17">
            <v>1986</v>
          </cell>
          <cell r="I17" t="str">
            <v>Ž</v>
          </cell>
          <cell r="J17" t="str">
            <v>KŘM - E</v>
          </cell>
        </row>
        <row r="18">
          <cell r="A18">
            <v>0</v>
          </cell>
          <cell r="B18" t="str">
            <v>prap.</v>
          </cell>
          <cell r="C18" t="str">
            <v>Bc.</v>
          </cell>
          <cell r="D18" t="str">
            <v>DOLANA</v>
          </cell>
          <cell r="E18" t="str">
            <v>Petr</v>
          </cell>
          <cell r="F18">
            <v>282376</v>
          </cell>
          <cell r="G18" t="str">
            <v>M</v>
          </cell>
          <cell r="H18">
            <v>1978</v>
          </cell>
          <cell r="I18" t="str">
            <v>II.</v>
          </cell>
          <cell r="J18" t="str">
            <v>KŘP-A</v>
          </cell>
        </row>
        <row r="19">
          <cell r="A19">
            <v>0</v>
          </cell>
          <cell r="B19" t="str">
            <v>prap.</v>
          </cell>
          <cell r="C19" t="str">
            <v xml:space="preserve"> </v>
          </cell>
          <cell r="D19" t="str">
            <v>FINDRIK</v>
          </cell>
          <cell r="E19" t="str">
            <v>Karel</v>
          </cell>
          <cell r="F19">
            <v>311478</v>
          </cell>
          <cell r="G19" t="str">
            <v>M</v>
          </cell>
          <cell r="H19">
            <v>1981</v>
          </cell>
          <cell r="I19" t="str">
            <v>II.</v>
          </cell>
          <cell r="J19" t="str">
            <v>KŘP-A</v>
          </cell>
        </row>
        <row r="20">
          <cell r="A20">
            <v>0</v>
          </cell>
          <cell r="B20" t="str">
            <v>prap.</v>
          </cell>
          <cell r="C20" t="str">
            <v xml:space="preserve"> </v>
          </cell>
          <cell r="D20" t="str">
            <v>TRNKA</v>
          </cell>
          <cell r="E20" t="str">
            <v>Vlastimil</v>
          </cell>
          <cell r="F20">
            <v>254779</v>
          </cell>
          <cell r="G20" t="str">
            <v>M</v>
          </cell>
          <cell r="H20">
            <v>1971</v>
          </cell>
          <cell r="I20" t="str">
            <v>III.</v>
          </cell>
          <cell r="J20" t="str">
            <v>KŘP-A</v>
          </cell>
        </row>
        <row r="21">
          <cell r="A21">
            <v>2</v>
          </cell>
          <cell r="B21" t="str">
            <v>por.</v>
          </cell>
          <cell r="C21" t="str">
            <v>Mgr.</v>
          </cell>
          <cell r="D21" t="str">
            <v>GRICOVÁ</v>
          </cell>
          <cell r="E21" t="str">
            <v>Klára</v>
          </cell>
          <cell r="F21">
            <v>306023</v>
          </cell>
          <cell r="G21" t="str">
            <v>Ž</v>
          </cell>
          <cell r="H21">
            <v>1981</v>
          </cell>
          <cell r="I21" t="str">
            <v>Ž</v>
          </cell>
          <cell r="J21" t="str">
            <v>KŘP-A</v>
          </cell>
        </row>
        <row r="22">
          <cell r="A22">
            <v>0</v>
          </cell>
          <cell r="B22" t="str">
            <v>nstržm.</v>
          </cell>
          <cell r="C22" t="str">
            <v xml:space="preserve"> </v>
          </cell>
          <cell r="D22" t="str">
            <v>PODLEZL</v>
          </cell>
          <cell r="E22" t="str">
            <v>Pavel</v>
          </cell>
          <cell r="F22">
            <v>320271</v>
          </cell>
          <cell r="G22" t="str">
            <v>M</v>
          </cell>
          <cell r="H22">
            <v>1987</v>
          </cell>
          <cell r="I22" t="str">
            <v>I.</v>
          </cell>
          <cell r="J22" t="str">
            <v>KŘP-B</v>
          </cell>
        </row>
        <row r="23">
          <cell r="A23">
            <v>0</v>
          </cell>
          <cell r="B23" t="str">
            <v>por.</v>
          </cell>
          <cell r="C23" t="str">
            <v>Mgr.</v>
          </cell>
          <cell r="D23" t="str">
            <v>ŠMÍD</v>
          </cell>
          <cell r="E23" t="str">
            <v>Tomáš</v>
          </cell>
          <cell r="F23">
            <v>273938</v>
          </cell>
          <cell r="G23" t="str">
            <v>M</v>
          </cell>
          <cell r="H23">
            <v>1982</v>
          </cell>
          <cell r="I23" t="str">
            <v>II.</v>
          </cell>
          <cell r="J23" t="str">
            <v>KŘP-B</v>
          </cell>
        </row>
        <row r="24">
          <cell r="A24">
            <v>0</v>
          </cell>
          <cell r="B24" t="str">
            <v>kpt.</v>
          </cell>
          <cell r="C24" t="str">
            <v>Bc.</v>
          </cell>
          <cell r="D24" t="str">
            <v>SOBOTKA</v>
          </cell>
          <cell r="E24" t="str">
            <v>Radek</v>
          </cell>
          <cell r="F24">
            <v>246405</v>
          </cell>
          <cell r="G24" t="str">
            <v>M</v>
          </cell>
          <cell r="H24">
            <v>1970</v>
          </cell>
          <cell r="I24" t="str">
            <v>III.</v>
          </cell>
          <cell r="J24" t="str">
            <v>KŘP-B</v>
          </cell>
        </row>
        <row r="25">
          <cell r="A25">
            <v>7</v>
          </cell>
          <cell r="B25" t="str">
            <v>nstržm.</v>
          </cell>
          <cell r="C25" t="str">
            <v xml:space="preserve"> </v>
          </cell>
          <cell r="D25" t="str">
            <v>PEJŠKOVÁ</v>
          </cell>
          <cell r="E25" t="str">
            <v>Alena</v>
          </cell>
          <cell r="F25">
            <v>324940</v>
          </cell>
          <cell r="G25" t="str">
            <v>Ž</v>
          </cell>
          <cell r="H25">
            <v>1984</v>
          </cell>
          <cell r="I25" t="str">
            <v>Ž</v>
          </cell>
          <cell r="J25" t="str">
            <v>KŘP-B</v>
          </cell>
        </row>
        <row r="26">
          <cell r="A26">
            <v>0</v>
          </cell>
          <cell r="B26" t="str">
            <v>pprap.</v>
          </cell>
          <cell r="C26" t="str">
            <v xml:space="preserve"> </v>
          </cell>
          <cell r="D26" t="str">
            <v>NEČAS</v>
          </cell>
          <cell r="E26" t="str">
            <v>Petr</v>
          </cell>
          <cell r="F26">
            <v>321201</v>
          </cell>
          <cell r="G26" t="str">
            <v>M</v>
          </cell>
          <cell r="H26">
            <v>1984</v>
          </cell>
          <cell r="I26" t="str">
            <v>I.</v>
          </cell>
          <cell r="J26" t="str">
            <v>KŘP-C</v>
          </cell>
        </row>
        <row r="27">
          <cell r="A27">
            <v>0</v>
          </cell>
          <cell r="B27" t="str">
            <v>pprap.</v>
          </cell>
          <cell r="C27" t="str">
            <v xml:space="preserve"> </v>
          </cell>
          <cell r="D27" t="str">
            <v>DRTINA</v>
          </cell>
          <cell r="E27" t="str">
            <v>Daniel</v>
          </cell>
          <cell r="F27">
            <v>315888</v>
          </cell>
          <cell r="G27" t="str">
            <v>M</v>
          </cell>
          <cell r="H27">
            <v>1983</v>
          </cell>
          <cell r="I27" t="str">
            <v>II.</v>
          </cell>
          <cell r="J27" t="str">
            <v>KŘP-C</v>
          </cell>
        </row>
        <row r="28">
          <cell r="A28">
            <v>0</v>
          </cell>
          <cell r="B28" t="str">
            <v>mjr.</v>
          </cell>
          <cell r="C28" t="str">
            <v>Mgr.</v>
          </cell>
          <cell r="D28" t="str">
            <v>HAJNÝ</v>
          </cell>
          <cell r="E28" t="str">
            <v>Roman</v>
          </cell>
          <cell r="F28">
            <v>303875</v>
          </cell>
          <cell r="G28" t="str">
            <v>M</v>
          </cell>
          <cell r="H28">
            <v>1968</v>
          </cell>
          <cell r="I28" t="str">
            <v>III.</v>
          </cell>
          <cell r="J28" t="str">
            <v>KŘP-C</v>
          </cell>
        </row>
        <row r="29">
          <cell r="A29">
            <v>4</v>
          </cell>
          <cell r="B29" t="str">
            <v>nprap.</v>
          </cell>
          <cell r="C29" t="str">
            <v>Mgr.</v>
          </cell>
          <cell r="D29" t="str">
            <v>ZAYMLOVÁ</v>
          </cell>
          <cell r="E29" t="str">
            <v>Michaela</v>
          </cell>
          <cell r="F29">
            <v>324737</v>
          </cell>
          <cell r="G29" t="str">
            <v>Ž</v>
          </cell>
          <cell r="H29">
            <v>1985</v>
          </cell>
          <cell r="I29" t="str">
            <v>Ž</v>
          </cell>
          <cell r="J29" t="str">
            <v>KŘP-C</v>
          </cell>
        </row>
        <row r="30">
          <cell r="A30">
            <v>0</v>
          </cell>
          <cell r="B30" t="str">
            <v>prap.</v>
          </cell>
          <cell r="C30" t="str">
            <v xml:space="preserve"> </v>
          </cell>
          <cell r="D30" t="str">
            <v>PRACHAŘ</v>
          </cell>
          <cell r="E30" t="str">
            <v>Roman</v>
          </cell>
          <cell r="F30">
            <v>314800</v>
          </cell>
          <cell r="G30" t="str">
            <v>M</v>
          </cell>
          <cell r="H30">
            <v>1985</v>
          </cell>
          <cell r="I30" t="str">
            <v>I.</v>
          </cell>
          <cell r="J30" t="str">
            <v>KŘP-S</v>
          </cell>
        </row>
        <row r="31">
          <cell r="A31">
            <v>0</v>
          </cell>
          <cell r="B31" t="str">
            <v>nstržm.</v>
          </cell>
          <cell r="C31" t="str">
            <v xml:space="preserve"> </v>
          </cell>
          <cell r="D31" t="str">
            <v>STŘESKA</v>
          </cell>
          <cell r="E31" t="str">
            <v>Jan</v>
          </cell>
          <cell r="F31">
            <v>321244</v>
          </cell>
          <cell r="G31" t="str">
            <v>M</v>
          </cell>
          <cell r="H31">
            <v>1982</v>
          </cell>
          <cell r="I31" t="str">
            <v>II.</v>
          </cell>
          <cell r="J31" t="str">
            <v>KŘP-S</v>
          </cell>
        </row>
        <row r="32">
          <cell r="A32">
            <v>0</v>
          </cell>
          <cell r="B32" t="str">
            <v>ppor.</v>
          </cell>
          <cell r="C32" t="str">
            <v xml:space="preserve"> </v>
          </cell>
          <cell r="D32" t="str">
            <v>PRCHAL</v>
          </cell>
          <cell r="E32" t="str">
            <v>Josef</v>
          </cell>
          <cell r="F32">
            <v>247175</v>
          </cell>
          <cell r="G32" t="str">
            <v>M</v>
          </cell>
          <cell r="H32">
            <v>1972</v>
          </cell>
          <cell r="I32" t="str">
            <v>III.</v>
          </cell>
          <cell r="J32" t="str">
            <v>KŘP-S</v>
          </cell>
        </row>
        <row r="33">
          <cell r="A33">
            <v>1</v>
          </cell>
          <cell r="B33" t="str">
            <v>por.</v>
          </cell>
          <cell r="C33" t="str">
            <v>Mgr.</v>
          </cell>
          <cell r="D33" t="str">
            <v>TRČOVÁ</v>
          </cell>
          <cell r="E33" t="str">
            <v>Lenka</v>
          </cell>
          <cell r="F33">
            <v>271678</v>
          </cell>
          <cell r="G33" t="str">
            <v>Ž</v>
          </cell>
          <cell r="H33">
            <v>1980</v>
          </cell>
          <cell r="I33" t="str">
            <v>Ž</v>
          </cell>
          <cell r="J33" t="str">
            <v>KŘP-S</v>
          </cell>
        </row>
        <row r="34">
          <cell r="A34">
            <v>0</v>
          </cell>
          <cell r="B34" t="str">
            <v>nstržm.</v>
          </cell>
          <cell r="C34" t="str">
            <v xml:space="preserve"> </v>
          </cell>
          <cell r="D34" t="str">
            <v>NĚMEC</v>
          </cell>
          <cell r="E34" t="str">
            <v>Tomáš</v>
          </cell>
          <cell r="F34">
            <v>319228</v>
          </cell>
          <cell r="G34" t="str">
            <v>M</v>
          </cell>
          <cell r="H34">
            <v>1987</v>
          </cell>
          <cell r="I34" t="str">
            <v>I.</v>
          </cell>
          <cell r="J34" t="str">
            <v>KŘP - M</v>
          </cell>
        </row>
        <row r="35">
          <cell r="A35">
            <v>0</v>
          </cell>
          <cell r="B35" t="str">
            <v>pprap.</v>
          </cell>
          <cell r="C35" t="str">
            <v xml:space="preserve"> </v>
          </cell>
          <cell r="D35" t="str">
            <v>BYCHLER</v>
          </cell>
          <cell r="E35" t="str">
            <v>Roman</v>
          </cell>
          <cell r="F35">
            <v>318476</v>
          </cell>
          <cell r="G35" t="str">
            <v>M</v>
          </cell>
          <cell r="H35">
            <v>1988</v>
          </cell>
          <cell r="I35" t="str">
            <v>I.</v>
          </cell>
          <cell r="J35" t="str">
            <v>KŘP-B</v>
          </cell>
        </row>
        <row r="36">
          <cell r="A36">
            <v>0</v>
          </cell>
          <cell r="B36" t="str">
            <v>prap.</v>
          </cell>
          <cell r="C36" t="str">
            <v xml:space="preserve"> </v>
          </cell>
          <cell r="D36" t="str">
            <v>TRČ</v>
          </cell>
          <cell r="E36" t="str">
            <v>Satnislav</v>
          </cell>
          <cell r="F36">
            <v>321858</v>
          </cell>
          <cell r="G36" t="str">
            <v>M</v>
          </cell>
          <cell r="H36">
            <v>1988</v>
          </cell>
          <cell r="I36" t="str">
            <v>I.</v>
          </cell>
          <cell r="J36" t="str">
            <v>KŘP-S</v>
          </cell>
        </row>
        <row r="37">
          <cell r="A37">
            <v>0</v>
          </cell>
          <cell r="B37" t="str">
            <v>nstržm.</v>
          </cell>
          <cell r="C37" t="str">
            <v xml:space="preserve"> </v>
          </cell>
          <cell r="D37" t="str">
            <v>HOŠKO</v>
          </cell>
          <cell r="E37" t="str">
            <v>Ladislav</v>
          </cell>
          <cell r="F37">
            <v>318235</v>
          </cell>
          <cell r="G37" t="str">
            <v>M</v>
          </cell>
          <cell r="H37">
            <v>1987</v>
          </cell>
          <cell r="I37" t="str">
            <v>I.</v>
          </cell>
          <cell r="J37" t="str">
            <v>KŘP-B</v>
          </cell>
        </row>
        <row r="38">
          <cell r="A38">
            <v>0</v>
          </cell>
          <cell r="B38" t="str">
            <v>pprap.</v>
          </cell>
          <cell r="C38" t="str">
            <v xml:space="preserve"> </v>
          </cell>
          <cell r="D38" t="str">
            <v>PALEČEK</v>
          </cell>
          <cell r="E38" t="str">
            <v>Jakub</v>
          </cell>
          <cell r="F38">
            <v>319810</v>
          </cell>
          <cell r="G38" t="str">
            <v>M</v>
          </cell>
          <cell r="H38">
            <v>1985</v>
          </cell>
          <cell r="I38" t="str">
            <v>I.</v>
          </cell>
          <cell r="J38" t="str">
            <v>KŘP-A</v>
          </cell>
        </row>
        <row r="39">
          <cell r="A39">
            <v>0</v>
          </cell>
          <cell r="B39" t="str">
            <v>nprap.</v>
          </cell>
          <cell r="C39" t="str">
            <v xml:space="preserve"> </v>
          </cell>
          <cell r="D39" t="str">
            <v>DUDEŠEK</v>
          </cell>
          <cell r="E39" t="str">
            <v>Martin</v>
          </cell>
          <cell r="F39">
            <v>279865</v>
          </cell>
          <cell r="G39" t="str">
            <v>M</v>
          </cell>
          <cell r="H39">
            <v>1975</v>
          </cell>
          <cell r="I39" t="str">
            <v>II.</v>
          </cell>
          <cell r="J39" t="str">
            <v>KŘM - M</v>
          </cell>
        </row>
        <row r="40">
          <cell r="A40">
            <v>0</v>
          </cell>
          <cell r="B40" t="str">
            <v>por.</v>
          </cell>
          <cell r="C40" t="str">
            <v>Bc.</v>
          </cell>
          <cell r="D40" t="str">
            <v>BERÁNEK</v>
          </cell>
          <cell r="E40" t="str">
            <v>Vladimír</v>
          </cell>
          <cell r="F40">
            <v>320162</v>
          </cell>
          <cell r="G40" t="str">
            <v>M</v>
          </cell>
          <cell r="H40">
            <v>1982</v>
          </cell>
          <cell r="I40" t="str">
            <v>II.</v>
          </cell>
          <cell r="J40" t="str">
            <v>KŘP - P</v>
          </cell>
        </row>
        <row r="41">
          <cell r="A41">
            <v>0</v>
          </cell>
          <cell r="B41" t="str">
            <v>kpt.</v>
          </cell>
          <cell r="C41" t="str">
            <v>Mgr.</v>
          </cell>
          <cell r="D41" t="str">
            <v>HRACH</v>
          </cell>
          <cell r="E41" t="str">
            <v>Karel</v>
          </cell>
          <cell r="F41">
            <v>278721</v>
          </cell>
          <cell r="G41" t="str">
            <v>M</v>
          </cell>
          <cell r="H41">
            <v>1976</v>
          </cell>
          <cell r="I41" t="str">
            <v>II.</v>
          </cell>
          <cell r="J41" t="str">
            <v>URNA</v>
          </cell>
        </row>
        <row r="42">
          <cell r="A42">
            <v>0</v>
          </cell>
          <cell r="B42" t="str">
            <v>kpt.</v>
          </cell>
          <cell r="C42" t="str">
            <v>Ing.</v>
          </cell>
          <cell r="D42" t="str">
            <v>DRAGOUN</v>
          </cell>
          <cell r="E42" t="str">
            <v>Petr</v>
          </cell>
          <cell r="F42">
            <v>272225</v>
          </cell>
          <cell r="G42" t="str">
            <v>M</v>
          </cell>
          <cell r="H42">
            <v>1974</v>
          </cell>
          <cell r="I42" t="str">
            <v>II.</v>
          </cell>
          <cell r="J42" t="str">
            <v>KŘP - U</v>
          </cell>
        </row>
        <row r="43">
          <cell r="A43">
            <v>0</v>
          </cell>
          <cell r="B43" t="str">
            <v>kpt.</v>
          </cell>
          <cell r="C43" t="str">
            <v>Ing.</v>
          </cell>
          <cell r="D43" t="str">
            <v>ŠLEJHAR</v>
          </cell>
          <cell r="E43" t="str">
            <v>Petr</v>
          </cell>
          <cell r="F43">
            <v>323561</v>
          </cell>
          <cell r="G43" t="str">
            <v>M</v>
          </cell>
          <cell r="H43">
            <v>1978</v>
          </cell>
          <cell r="I43" t="str">
            <v>II.</v>
          </cell>
          <cell r="J43" t="str">
            <v>KŘP-C</v>
          </cell>
        </row>
        <row r="44">
          <cell r="A44">
            <v>3</v>
          </cell>
          <cell r="B44" t="str">
            <v>nstržm.</v>
          </cell>
          <cell r="C44" t="str">
            <v xml:space="preserve"> </v>
          </cell>
          <cell r="D44" t="str">
            <v>PROCHÁZKOVÁ</v>
          </cell>
          <cell r="E44" t="str">
            <v>Patricia</v>
          </cell>
          <cell r="F44">
            <v>325592</v>
          </cell>
          <cell r="G44" t="str">
            <v>Ž</v>
          </cell>
          <cell r="H44">
            <v>1984</v>
          </cell>
          <cell r="I44" t="str">
            <v>Ž</v>
          </cell>
          <cell r="J44" t="str">
            <v>KŘP - P</v>
          </cell>
        </row>
        <row r="45">
          <cell r="A45">
            <v>11</v>
          </cell>
          <cell r="B45" t="str">
            <v>kpt.</v>
          </cell>
          <cell r="C45" t="str">
            <v>Mgr.</v>
          </cell>
          <cell r="D45" t="str">
            <v>BLÍNOVÁ</v>
          </cell>
          <cell r="E45" t="str">
            <v>Lucie</v>
          </cell>
          <cell r="F45">
            <v>308143</v>
          </cell>
          <cell r="G45" t="str">
            <v>Ž</v>
          </cell>
          <cell r="H45">
            <v>1980</v>
          </cell>
          <cell r="I45" t="str">
            <v>Ž</v>
          </cell>
          <cell r="J45" t="str">
            <v>KŘP-U</v>
          </cell>
        </row>
        <row r="46">
          <cell r="A46">
            <v>8</v>
          </cell>
          <cell r="B46" t="str">
            <v>nprap.</v>
          </cell>
          <cell r="C46" t="str">
            <v xml:space="preserve"> </v>
          </cell>
          <cell r="D46" t="str">
            <v>HULÍNOVÁ</v>
          </cell>
          <cell r="E46" t="str">
            <v>Kateřina</v>
          </cell>
          <cell r="F46">
            <v>305629</v>
          </cell>
          <cell r="G46" t="str">
            <v>Ž</v>
          </cell>
          <cell r="H46">
            <v>1980</v>
          </cell>
          <cell r="I46" t="str">
            <v>Ž</v>
          </cell>
          <cell r="J46" t="str">
            <v>KŘP-A</v>
          </cell>
        </row>
        <row r="47">
          <cell r="A47">
            <v>0</v>
          </cell>
          <cell r="B47">
            <v>0</v>
          </cell>
          <cell r="C47" t="str">
            <v xml:space="preserve"> 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0</v>
          </cell>
          <cell r="B48">
            <v>0</v>
          </cell>
          <cell r="C48" t="str">
            <v xml:space="preserve">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0</v>
          </cell>
          <cell r="B49">
            <v>0</v>
          </cell>
          <cell r="C49" t="str">
            <v xml:space="preserve">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0</v>
          </cell>
          <cell r="B50">
            <v>0</v>
          </cell>
          <cell r="C50" t="str">
            <v xml:space="preserve"> 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0</v>
          </cell>
          <cell r="B51">
            <v>0</v>
          </cell>
          <cell r="C51" t="str">
            <v xml:space="preserve"> 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0</v>
          </cell>
          <cell r="B52">
            <v>0</v>
          </cell>
          <cell r="C52" t="str">
            <v xml:space="preserve"> 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0</v>
          </cell>
          <cell r="B53">
            <v>0</v>
          </cell>
          <cell r="C53" t="str">
            <v xml:space="preserve"> 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0</v>
          </cell>
          <cell r="B54">
            <v>0</v>
          </cell>
          <cell r="C54" t="str">
            <v xml:space="preserve"> 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0</v>
          </cell>
          <cell r="B55">
            <v>0</v>
          </cell>
          <cell r="C55" t="str">
            <v xml:space="preserve">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0</v>
          </cell>
          <cell r="B56">
            <v>0</v>
          </cell>
          <cell r="C56" t="str">
            <v xml:space="preserve"> 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0</v>
          </cell>
          <cell r="B57">
            <v>0</v>
          </cell>
          <cell r="C57" t="str">
            <v xml:space="preserve"> 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0</v>
          </cell>
          <cell r="B58">
            <v>0</v>
          </cell>
          <cell r="C58" t="str">
            <v xml:space="preserve"> 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 t="str">
            <v xml:space="preserve"> 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 t="str">
            <v xml:space="preserve"> 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 t="str">
            <v xml:space="preserve">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 t="str">
            <v xml:space="preserve"> 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 t="str">
            <v xml:space="preserve"> 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 t="str">
            <v xml:space="preserve">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 t="str">
            <v xml:space="preserve"> 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 t="str">
            <v xml:space="preserve"> 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0</v>
          </cell>
          <cell r="B67">
            <v>0</v>
          </cell>
          <cell r="C67" t="str">
            <v xml:space="preserve"> 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0</v>
          </cell>
          <cell r="B68">
            <v>0</v>
          </cell>
          <cell r="C68" t="str">
            <v xml:space="preserve"> 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0</v>
          </cell>
          <cell r="B69">
            <v>0</v>
          </cell>
          <cell r="C69" t="str">
            <v xml:space="preserve"> 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0</v>
          </cell>
          <cell r="B70">
            <v>0</v>
          </cell>
          <cell r="C70" t="str">
            <v xml:space="preserve">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0</v>
          </cell>
          <cell r="B71">
            <v>0</v>
          </cell>
          <cell r="C71" t="str">
            <v xml:space="preserve"> 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0</v>
          </cell>
          <cell r="B72">
            <v>0</v>
          </cell>
          <cell r="C72" t="str">
            <v xml:space="preserve"> 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0</v>
          </cell>
          <cell r="B73">
            <v>0</v>
          </cell>
          <cell r="C73" t="str">
            <v xml:space="preserve"> 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0</v>
          </cell>
          <cell r="B74">
            <v>0</v>
          </cell>
          <cell r="C74" t="str">
            <v xml:space="preserve"> 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0</v>
          </cell>
          <cell r="B75">
            <v>0</v>
          </cell>
          <cell r="C75" t="str">
            <v xml:space="preserve"> 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0</v>
          </cell>
          <cell r="B76">
            <v>0</v>
          </cell>
          <cell r="C76" t="str">
            <v xml:space="preserve"> 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0</v>
          </cell>
          <cell r="B77">
            <v>0</v>
          </cell>
          <cell r="C77" t="str">
            <v xml:space="preserve"> 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C78" t="str">
            <v xml:space="preserve"> 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B79">
            <v>0</v>
          </cell>
          <cell r="C79" t="str">
            <v xml:space="preserve"> 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0</v>
          </cell>
          <cell r="B80">
            <v>0</v>
          </cell>
          <cell r="C80" t="str">
            <v xml:space="preserve"> 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9" workbookViewId="0">
      <selection activeCell="H7" sqref="H7"/>
    </sheetView>
  </sheetViews>
  <sheetFormatPr defaultRowHeight="15"/>
  <cols>
    <col min="4" max="4" width="18.85546875" customWidth="1"/>
  </cols>
  <sheetData>
    <row r="1" spans="1:7" ht="18">
      <c r="A1" s="1" t="s">
        <v>0</v>
      </c>
      <c r="C1" s="2"/>
      <c r="D1" s="3"/>
    </row>
    <row r="2" spans="1:7">
      <c r="A2" s="3" t="s">
        <v>1</v>
      </c>
      <c r="C2" s="4"/>
      <c r="F2" s="5" t="s">
        <v>2</v>
      </c>
    </row>
    <row r="3" spans="1:7" ht="20.25">
      <c r="A3" s="3"/>
      <c r="C3" s="4"/>
      <c r="D3" s="6" t="s">
        <v>3</v>
      </c>
    </row>
    <row r="4" spans="1:7" ht="20.25">
      <c r="A4" s="3"/>
      <c r="C4" s="4"/>
      <c r="D4" s="6"/>
    </row>
    <row r="5" spans="1:7" ht="15.75">
      <c r="A5" s="7" t="s">
        <v>4</v>
      </c>
      <c r="B5" s="8" t="s">
        <v>5</v>
      </c>
      <c r="C5" s="9"/>
      <c r="D5" s="10"/>
      <c r="E5" s="10"/>
      <c r="F5" s="11"/>
    </row>
    <row r="6" spans="1:7">
      <c r="A6" s="7"/>
      <c r="C6" s="4"/>
      <c r="G6" s="12"/>
    </row>
    <row r="7" spans="1:7" ht="21.75">
      <c r="A7" s="13">
        <v>1</v>
      </c>
      <c r="B7" s="14" t="str">
        <f>VLOOKUP($A7,M1_pořadí,2,FALSE)</f>
        <v>prap.</v>
      </c>
      <c r="C7" s="15" t="str">
        <f>VLOOKUP($A7,M1_pořadí,3,FALSE)</f>
        <v xml:space="preserve"> </v>
      </c>
      <c r="D7" s="16" t="str">
        <f>VLOOKUP($A7,M1_pořadí,4,FALSE)</f>
        <v>MIKULOVSKÝ</v>
      </c>
      <c r="E7" s="17" t="str">
        <f>VLOOKUP($A7,M1_pořadí,5,FALSE)</f>
        <v>Aleš</v>
      </c>
      <c r="F7" s="18" t="str">
        <f>VLOOKUP($A7,M1_pořadí,7,FALSE)</f>
        <v>M</v>
      </c>
      <c r="G7" s="19" t="str">
        <f>VLOOKUP($A7,M1_pořadí,10,FALSE)</f>
        <v>KŘP - P</v>
      </c>
    </row>
    <row r="8" spans="1:7" ht="21.75">
      <c r="A8" s="20">
        <v>2</v>
      </c>
      <c r="B8" s="14" t="str">
        <f>VLOOKUP($A8,M1_pořadí,2,FALSE)</f>
        <v>prap.</v>
      </c>
      <c r="C8" s="15" t="str">
        <f>VLOOKUP($A8,M1_pořadí,3,FALSE)</f>
        <v xml:space="preserve"> </v>
      </c>
      <c r="D8" s="16" t="str">
        <f>VLOOKUP($A8,M1_pořadí,4,FALSE)</f>
        <v>PEŠOUT</v>
      </c>
      <c r="E8" s="17" t="str">
        <f>VLOOKUP($A8,M1_pořadí,5,FALSE)</f>
        <v>Petr</v>
      </c>
      <c r="F8" s="18" t="str">
        <f>VLOOKUP($A8,M1_pořadí,7,FALSE)</f>
        <v>M</v>
      </c>
      <c r="G8" s="19" t="str">
        <f>VLOOKUP($A8,M1_pořadí,10,FALSE)</f>
        <v>KŘP - U</v>
      </c>
    </row>
    <row r="9" spans="1:7" ht="21.75">
      <c r="A9" s="20">
        <v>3</v>
      </c>
      <c r="B9" s="14" t="str">
        <f>VLOOKUP($A9,M1_pořadí,2,FALSE)</f>
        <v>prap.</v>
      </c>
      <c r="C9" s="15" t="str">
        <f>VLOOKUP($A9,M1_pořadí,3,FALSE)</f>
        <v xml:space="preserve"> </v>
      </c>
      <c r="D9" s="16" t="str">
        <f>VLOOKUP($A9,M1_pořadí,4,FALSE)</f>
        <v>PRACHAŘ</v>
      </c>
      <c r="E9" s="17" t="str">
        <f>VLOOKUP($A9,M1_pořadí,5,FALSE)</f>
        <v>Roman</v>
      </c>
      <c r="F9" s="18" t="str">
        <f>VLOOKUP($A9,M1_pořadí,7,FALSE)</f>
        <v>M</v>
      </c>
      <c r="G9" s="19" t="str">
        <f>VLOOKUP($A9,M1_pořadí,10,FALSE)</f>
        <v>KŘP-S</v>
      </c>
    </row>
    <row r="10" spans="1:7">
      <c r="A10" s="3"/>
      <c r="C10" s="4"/>
    </row>
    <row r="11" spans="1:7">
      <c r="A11" s="3"/>
      <c r="C11" s="4"/>
    </row>
    <row r="12" spans="1:7" ht="15.75">
      <c r="A12" s="3"/>
      <c r="B12" s="8" t="s">
        <v>6</v>
      </c>
      <c r="C12" s="9"/>
      <c r="D12" s="10"/>
      <c r="E12" s="10"/>
      <c r="F12" s="11"/>
    </row>
    <row r="13" spans="1:7">
      <c r="A13" s="3"/>
      <c r="C13" s="4"/>
      <c r="G13" s="12"/>
    </row>
    <row r="14" spans="1:7" ht="21.75">
      <c r="A14" s="13">
        <v>1</v>
      </c>
      <c r="B14" s="21" t="str">
        <f>VLOOKUP($A14,M2_pořadí,2,FALSE)</f>
        <v>kpt.</v>
      </c>
      <c r="C14" s="22" t="str">
        <f>VLOOKUP($A14,M2_pořadí,3,FALSE)</f>
        <v>Mgr.</v>
      </c>
      <c r="D14" s="23" t="str">
        <f>VLOOKUP($A14,M2_pořadí,4,FALSE)</f>
        <v>HRACH</v>
      </c>
      <c r="E14" s="24" t="str">
        <f>VLOOKUP($A14,M2_pořadí,5,FALSE)</f>
        <v>Karel</v>
      </c>
      <c r="F14" s="25" t="str">
        <f>VLOOKUP($A14,M2_pořadí,7,FALSE)</f>
        <v>M</v>
      </c>
      <c r="G14" s="26" t="str">
        <f>VLOOKUP($A14,M2_pořadí,10,FALSE)</f>
        <v>URNA</v>
      </c>
    </row>
    <row r="15" spans="1:7" ht="21.75">
      <c r="A15" s="20">
        <v>2</v>
      </c>
      <c r="B15" s="21" t="str">
        <f>VLOOKUP($A15,M2_pořadí,2,FALSE)</f>
        <v>prap.</v>
      </c>
      <c r="C15" s="22" t="str">
        <f>VLOOKUP($A15,M2_pořadí,3,FALSE)</f>
        <v>Bc.</v>
      </c>
      <c r="D15" s="23" t="str">
        <f>VLOOKUP($A15,M2_pořadí,4,FALSE)</f>
        <v>DOLANA</v>
      </c>
      <c r="E15" s="24" t="str">
        <f>VLOOKUP($A15,M2_pořadí,5,FALSE)</f>
        <v>Petr</v>
      </c>
      <c r="F15" s="25" t="str">
        <f>VLOOKUP($A15,M2_pořadí,7,FALSE)</f>
        <v>M</v>
      </c>
      <c r="G15" s="26" t="str">
        <f>VLOOKUP($A15,M2_pořadí,10,FALSE)</f>
        <v>KŘP-A</v>
      </c>
    </row>
    <row r="16" spans="1:7" ht="21.75">
      <c r="A16" s="20">
        <v>3</v>
      </c>
      <c r="B16" s="21" t="str">
        <f>VLOOKUP($A16,M2_pořadí,2,FALSE)</f>
        <v>nprap.</v>
      </c>
      <c r="C16" s="22" t="str">
        <f>VLOOKUP($A16,M2_pořadí,3,FALSE)</f>
        <v xml:space="preserve"> </v>
      </c>
      <c r="D16" s="23" t="str">
        <f>VLOOKUP($A16,M2_pořadí,4,FALSE)</f>
        <v>DUDEŠEK</v>
      </c>
      <c r="E16" s="24" t="str">
        <f>VLOOKUP($A16,M2_pořadí,5,FALSE)</f>
        <v>Martin</v>
      </c>
      <c r="F16" s="25" t="str">
        <f>VLOOKUP($A16,M2_pořadí,7,FALSE)</f>
        <v>M</v>
      </c>
      <c r="G16" s="26" t="str">
        <f>VLOOKUP($A16,M2_pořadí,10,FALSE)</f>
        <v>KŘM - M</v>
      </c>
    </row>
    <row r="17" spans="1:7">
      <c r="A17" s="27"/>
      <c r="C17" s="4"/>
      <c r="G17" s="12"/>
    </row>
    <row r="18" spans="1:7">
      <c r="A18" s="27"/>
      <c r="C18" s="4"/>
    </row>
    <row r="19" spans="1:7" ht="15.75">
      <c r="A19" s="3"/>
      <c r="B19" s="8" t="s">
        <v>7</v>
      </c>
      <c r="C19" s="9"/>
      <c r="D19" s="10"/>
      <c r="E19" s="10"/>
      <c r="F19" s="11"/>
    </row>
    <row r="20" spans="1:7">
      <c r="A20" s="3"/>
      <c r="B20" s="12"/>
      <c r="C20" s="28"/>
      <c r="D20" s="12"/>
      <c r="E20" s="12"/>
      <c r="G20" s="12"/>
    </row>
    <row r="21" spans="1:7" ht="21.75">
      <c r="A21" s="13">
        <v>1</v>
      </c>
      <c r="B21" s="29" t="str">
        <f>VLOOKUP($A21,M3_pořadí,2,FALSE)</f>
        <v>ppor.</v>
      </c>
      <c r="C21" s="30" t="str">
        <f>VLOOKUP($A21,M3_pořadí,3,FALSE)</f>
        <v xml:space="preserve"> </v>
      </c>
      <c r="D21" s="31" t="str">
        <f>VLOOKUP($A21,M3_pořadí,4,FALSE)</f>
        <v>PRCHAL</v>
      </c>
      <c r="E21" s="32" t="str">
        <f>VLOOKUP($A21,M3_pořadí,5,FALSE)</f>
        <v>Josef</v>
      </c>
      <c r="F21" s="33" t="str">
        <f>VLOOKUP($A21,M3_pořadí,7,FALSE)</f>
        <v>M</v>
      </c>
      <c r="G21" s="33" t="str">
        <f>VLOOKUP($A21,M3_pořadí,10,FALSE)</f>
        <v>KŘP-S</v>
      </c>
    </row>
    <row r="22" spans="1:7" ht="21.75">
      <c r="A22" s="20">
        <v>2</v>
      </c>
      <c r="B22" s="29" t="str">
        <f>VLOOKUP($A22,M3_pořadí,2,FALSE)</f>
        <v>pprap.</v>
      </c>
      <c r="C22" s="30" t="str">
        <f>VLOOKUP($A22,M3_pořadí,3,FALSE)</f>
        <v>Mgr.</v>
      </c>
      <c r="D22" s="31" t="str">
        <f>VLOOKUP($A22,M3_pořadí,4,FALSE)</f>
        <v>KREJČÍK</v>
      </c>
      <c r="E22" s="32" t="str">
        <f>VLOOKUP($A22,M3_pořadí,5,FALSE)</f>
        <v>Pavel</v>
      </c>
      <c r="F22" s="33" t="str">
        <f>VLOOKUP($A22,M3_pořadí,7,FALSE)</f>
        <v>M</v>
      </c>
      <c r="G22" s="33" t="str">
        <f>VLOOKUP($A22,M3_pořadí,10,FALSE)</f>
        <v>KŘP - U</v>
      </c>
    </row>
    <row r="23" spans="1:7" ht="21.75">
      <c r="A23" s="20">
        <v>3</v>
      </c>
      <c r="B23" s="29" t="str">
        <f>VLOOKUP($A23,M3_pořadí,2,FALSE)</f>
        <v>prap.</v>
      </c>
      <c r="C23" s="30" t="str">
        <f>VLOOKUP($A23,M3_pořadí,3,FALSE)</f>
        <v xml:space="preserve"> </v>
      </c>
      <c r="D23" s="31" t="str">
        <f>VLOOKUP($A23,M3_pořadí,4,FALSE)</f>
        <v>TRNKA</v>
      </c>
      <c r="E23" s="32" t="str">
        <f>VLOOKUP($A23,M3_pořadí,5,FALSE)</f>
        <v>Vlastimil</v>
      </c>
      <c r="F23" s="33" t="str">
        <f>VLOOKUP($A23,M3_pořadí,7,FALSE)</f>
        <v>M</v>
      </c>
      <c r="G23" s="33" t="str">
        <f>VLOOKUP($A23,M3_pořadí,10,FALSE)</f>
        <v>KŘP-A</v>
      </c>
    </row>
    <row r="24" spans="1:7">
      <c r="A24" s="3"/>
      <c r="C24" s="4"/>
    </row>
    <row r="25" spans="1:7">
      <c r="A25" s="3"/>
      <c r="C25" s="4"/>
    </row>
    <row r="26" spans="1:7" ht="15.75">
      <c r="A26" s="3"/>
      <c r="B26" s="8"/>
      <c r="C26" s="9"/>
      <c r="D26" s="34" t="s">
        <v>8</v>
      </c>
      <c r="E26" s="10"/>
      <c r="F26" s="11"/>
    </row>
    <row r="27" spans="1:7">
      <c r="A27" s="3"/>
      <c r="B27" s="12"/>
      <c r="C27" s="28"/>
      <c r="D27" s="12"/>
      <c r="E27" s="12"/>
      <c r="F27" s="12"/>
    </row>
    <row r="28" spans="1:7" ht="21.75">
      <c r="A28" s="13">
        <v>1</v>
      </c>
      <c r="B28" s="35" t="str">
        <f>VLOOKUP($A28,ženy_pořadí,2,FALSE)</f>
        <v>por.</v>
      </c>
      <c r="C28" s="36" t="str">
        <f>VLOOKUP($A28,ženy_pořadí,3,FALSE)</f>
        <v>Mgr.</v>
      </c>
      <c r="D28" s="37" t="str">
        <f>VLOOKUP($A28,ženy_pořadí,4,FALSE)</f>
        <v>TRČOVÁ</v>
      </c>
      <c r="E28" s="38" t="str">
        <f>VLOOKUP($A28,ženy_pořadí,5,FALSE)</f>
        <v>Lenka</v>
      </c>
      <c r="F28" s="39" t="str">
        <f>VLOOKUP($A28,ženy_pořadí,7,FALSE)</f>
        <v>Ž</v>
      </c>
      <c r="G28" s="40" t="str">
        <f>VLOOKUP($A28,ženy_pořadí,10,FALSE)</f>
        <v>KŘP-S</v>
      </c>
    </row>
    <row r="29" spans="1:7" ht="21.75">
      <c r="A29" s="20">
        <v>2</v>
      </c>
      <c r="B29" s="35" t="str">
        <f>VLOOKUP($A29,ženy_pořadí,2,FALSE)</f>
        <v>por.</v>
      </c>
      <c r="C29" s="36" t="str">
        <f>VLOOKUP($A29,ženy_pořadí,3,FALSE)</f>
        <v>Mgr.</v>
      </c>
      <c r="D29" s="37" t="str">
        <f>VLOOKUP($A29,ženy_pořadí,4,FALSE)</f>
        <v>GRICOVÁ</v>
      </c>
      <c r="E29" s="38" t="str">
        <f>VLOOKUP($A29,ženy_pořadí,5,FALSE)</f>
        <v>Klára</v>
      </c>
      <c r="F29" s="39" t="str">
        <f>VLOOKUP($A29,ženy_pořadí,7,FALSE)</f>
        <v>Ž</v>
      </c>
      <c r="G29" s="40" t="str">
        <f>VLOOKUP($A29,ženy_pořadí,10,FALSE)</f>
        <v>KŘP-A</v>
      </c>
    </row>
    <row r="30" spans="1:7" ht="21.75">
      <c r="A30" s="20">
        <v>3</v>
      </c>
      <c r="B30" s="35" t="str">
        <f>VLOOKUP($A30,ženy_pořadí,2,FALSE)</f>
        <v>nstržm.</v>
      </c>
      <c r="C30" s="36" t="str">
        <f>VLOOKUP($A30,ženy_pořadí,3,FALSE)</f>
        <v xml:space="preserve"> </v>
      </c>
      <c r="D30" s="37" t="str">
        <f>VLOOKUP($A30,ženy_pořadí,4,FALSE)</f>
        <v>PROCHÁZKOVÁ</v>
      </c>
      <c r="E30" s="38" t="str">
        <f>VLOOKUP($A30,ženy_pořadí,5,FALSE)</f>
        <v>Patricia</v>
      </c>
      <c r="F30" s="39" t="str">
        <f>VLOOKUP($A30,ženy_pořadí,7,FALSE)</f>
        <v>Ž</v>
      </c>
      <c r="G30" s="40" t="str">
        <f>VLOOKUP($A30,ženy_pořadí,10,FALSE)</f>
        <v>KŘP - P</v>
      </c>
    </row>
    <row r="31" spans="1:7">
      <c r="A31" s="3"/>
      <c r="C31" s="4"/>
      <c r="G31" s="12"/>
    </row>
    <row r="32" spans="1:7">
      <c r="A32" s="3"/>
      <c r="C32" s="4"/>
    </row>
    <row r="33" spans="1:7" ht="18">
      <c r="A33" s="3"/>
      <c r="B33" s="8"/>
      <c r="C33" s="9"/>
      <c r="D33" s="41" t="s">
        <v>9</v>
      </c>
      <c r="E33" s="10"/>
      <c r="F33" s="11"/>
    </row>
    <row r="34" spans="1:7" ht="15.75" thickBot="1">
      <c r="A34" s="3"/>
      <c r="C34" s="4"/>
    </row>
    <row r="35" spans="1:7" ht="19.5">
      <c r="A35" s="69">
        <v>1</v>
      </c>
      <c r="B35" s="42" t="s">
        <v>10</v>
      </c>
      <c r="C35" s="43"/>
      <c r="D35" s="44" t="s">
        <v>11</v>
      </c>
      <c r="E35" s="45" t="s">
        <v>12</v>
      </c>
      <c r="F35" s="46" t="s">
        <v>13</v>
      </c>
      <c r="G35" s="47" t="s">
        <v>14</v>
      </c>
    </row>
    <row r="36" spans="1:7" ht="19.5">
      <c r="A36" s="70"/>
      <c r="B36" s="48" t="s">
        <v>15</v>
      </c>
      <c r="C36" s="49" t="s">
        <v>16</v>
      </c>
      <c r="D36" s="50" t="s">
        <v>17</v>
      </c>
      <c r="E36" s="51" t="s">
        <v>18</v>
      </c>
      <c r="F36" s="52" t="s">
        <v>13</v>
      </c>
      <c r="G36" s="53" t="s">
        <v>14</v>
      </c>
    </row>
    <row r="37" spans="1:7" ht="19.5">
      <c r="A37" s="70"/>
      <c r="B37" s="54" t="s">
        <v>19</v>
      </c>
      <c r="C37" s="55" t="s">
        <v>16</v>
      </c>
      <c r="D37" s="56" t="s">
        <v>20</v>
      </c>
      <c r="E37" s="57" t="s">
        <v>21</v>
      </c>
      <c r="F37" s="58" t="s">
        <v>13</v>
      </c>
      <c r="G37" s="59" t="s">
        <v>14</v>
      </c>
    </row>
    <row r="38" spans="1:7" ht="20.25" thickBot="1">
      <c r="A38" s="71"/>
      <c r="B38" s="60" t="s">
        <v>19</v>
      </c>
      <c r="C38" s="61" t="s">
        <v>16</v>
      </c>
      <c r="D38" s="62" t="s">
        <v>22</v>
      </c>
      <c r="E38" s="63" t="s">
        <v>23</v>
      </c>
      <c r="F38" s="64" t="s">
        <v>24</v>
      </c>
      <c r="G38" s="65" t="s">
        <v>14</v>
      </c>
    </row>
    <row r="39" spans="1:7" ht="19.5">
      <c r="A39" s="69">
        <v>2</v>
      </c>
      <c r="B39" s="42" t="s">
        <v>25</v>
      </c>
      <c r="C39" s="66"/>
      <c r="D39" s="67" t="s">
        <v>26</v>
      </c>
      <c r="E39" s="45" t="s">
        <v>27</v>
      </c>
      <c r="F39" s="68" t="s">
        <v>13</v>
      </c>
      <c r="G39" s="47" t="s">
        <v>28</v>
      </c>
    </row>
    <row r="40" spans="1:7" ht="19.5">
      <c r="A40" s="70"/>
      <c r="B40" s="48" t="s">
        <v>25</v>
      </c>
      <c r="C40" s="49"/>
      <c r="D40" s="50" t="s">
        <v>29</v>
      </c>
      <c r="E40" s="51" t="s">
        <v>30</v>
      </c>
      <c r="F40" s="52" t="s">
        <v>13</v>
      </c>
      <c r="G40" s="53" t="s">
        <v>28</v>
      </c>
    </row>
    <row r="41" spans="1:7" ht="19.5">
      <c r="A41" s="70"/>
      <c r="B41" s="54" t="s">
        <v>19</v>
      </c>
      <c r="C41" s="55"/>
      <c r="D41" s="56" t="s">
        <v>31</v>
      </c>
      <c r="E41" s="57" t="s">
        <v>32</v>
      </c>
      <c r="F41" s="58" t="s">
        <v>13</v>
      </c>
      <c r="G41" s="59" t="s">
        <v>28</v>
      </c>
    </row>
    <row r="42" spans="1:7" ht="20.25" thickBot="1">
      <c r="A42" s="71"/>
      <c r="B42" s="60" t="s">
        <v>33</v>
      </c>
      <c r="C42" s="61" t="s">
        <v>34</v>
      </c>
      <c r="D42" s="62" t="s">
        <v>35</v>
      </c>
      <c r="E42" s="63" t="s">
        <v>36</v>
      </c>
      <c r="F42" s="64" t="s">
        <v>24</v>
      </c>
      <c r="G42" s="65" t="s">
        <v>28</v>
      </c>
    </row>
    <row r="43" spans="1:7" ht="19.5">
      <c r="A43" s="69">
        <v>3</v>
      </c>
      <c r="B43" s="42" t="s">
        <v>25</v>
      </c>
      <c r="C43" s="66"/>
      <c r="D43" s="67" t="s">
        <v>37</v>
      </c>
      <c r="E43" s="45" t="s">
        <v>38</v>
      </c>
      <c r="F43" s="68" t="s">
        <v>13</v>
      </c>
      <c r="G43" s="47" t="s">
        <v>39</v>
      </c>
    </row>
    <row r="44" spans="1:7" ht="19.5">
      <c r="A44" s="70"/>
      <c r="B44" s="48" t="s">
        <v>10</v>
      </c>
      <c r="C44" s="49"/>
      <c r="D44" s="50" t="s">
        <v>40</v>
      </c>
      <c r="E44" s="51" t="s">
        <v>18</v>
      </c>
      <c r="F44" s="52" t="s">
        <v>13</v>
      </c>
      <c r="G44" s="53" t="s">
        <v>39</v>
      </c>
    </row>
    <row r="45" spans="1:7" ht="19.5">
      <c r="A45" s="70"/>
      <c r="B45" s="54" t="s">
        <v>41</v>
      </c>
      <c r="C45" s="55"/>
      <c r="D45" s="56" t="s">
        <v>42</v>
      </c>
      <c r="E45" s="57" t="s">
        <v>43</v>
      </c>
      <c r="F45" s="58" t="s">
        <v>13</v>
      </c>
      <c r="G45" s="59" t="s">
        <v>39</v>
      </c>
    </row>
    <row r="46" spans="1:7" ht="20.25" thickBot="1">
      <c r="A46" s="71"/>
      <c r="B46" s="60" t="s">
        <v>33</v>
      </c>
      <c r="C46" s="61" t="s">
        <v>16</v>
      </c>
      <c r="D46" s="62" t="s">
        <v>44</v>
      </c>
      <c r="E46" s="63" t="s">
        <v>45</v>
      </c>
      <c r="F46" s="64" t="s">
        <v>24</v>
      </c>
      <c r="G46" s="65" t="s">
        <v>39</v>
      </c>
    </row>
  </sheetData>
  <mergeCells count="3">
    <mergeCell ref="A35:A38"/>
    <mergeCell ref="A39:A42"/>
    <mergeCell ref="A43:A4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policie</dc:creator>
  <cp:lastModifiedBy>Václav KUTHAN</cp:lastModifiedBy>
  <dcterms:created xsi:type="dcterms:W3CDTF">2014-07-16T08:44:10Z</dcterms:created>
  <dcterms:modified xsi:type="dcterms:W3CDTF">2014-08-26T13:34:17Z</dcterms:modified>
</cp:coreProperties>
</file>